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53" documentId="13_ncr:1_{F6CB121F-512D-4AA6-A0C1-0FB36C537598}" xr6:coauthVersionLast="47" xr6:coauthVersionMax="47" xr10:uidLastSave="{78B55DB1-FDCE-4BAD-B17D-C32CE7DF4B28}"/>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<sst xmlns="http://schemas.openxmlformats.org/spreadsheetml/2006/main" count="180274" uniqueCount="39122">
  <si>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</si>
  <si>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</si>
  <si>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</si>
  <si>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</si>
  <si>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</si>
  <si>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</si>
  <si>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</si>
  <si>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</si>
  <si>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</si>
  <si>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</si>
  <si>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</si>
  <si>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</si>
  <si>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</si>
  <si>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</si>
  <si>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</si>
  <si>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</si>
  <si>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</si>
  <si>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</si>
  <si>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</si>
  <si>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</si>
  <si>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</si>
  <si>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</si>
  <si>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</si>
  <si>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</si>
  <si>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</si>
  <si>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</si>
  <si>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</si>
  <si>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</si>
  <si>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</si>
  <si>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</si>
  <si>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</si>
  <si>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</si>
  <si>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</si>
  <si>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</si>
  <si>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</si>
  <si>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</si>
  <si>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</si>
  <si>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</si>
  <si>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</si>
  <si>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</si>
  <si>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</si>
  <si>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</si>
  <si>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</si>
  <si>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</si>
  <si>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</si>
  <si>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</si>
  <si>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</si>
  <si>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</si>
  <si>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</si>
  <si>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</si>
  <si>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</si>
  <si>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</si>
  <si>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</si>
  <si>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</si>
  <si>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</si>
  <si>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</si>
  <si>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</si>
  <si>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</si>
  <si>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</si>
  <si>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</si>
  <si>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</si>
  <si>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</si>
  <si>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</si>
  <si>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</si>
  <si>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</si>
  <si>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</si>
  <si>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</si>
  <si>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</si>
  <si>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</si>
  <si>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</si>
  <si>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</si>
  <si>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</si>
  <si>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</si>
  <si>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</si>
  <si>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</si>
  <si>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</si>
  <si>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</si>
  <si>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</si>
  <si>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</si>
  <si>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</si>
  <si>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</si>
  <si>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</si>
  <si>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</si>
  <si>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</si>
  <si>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</si>
  <si>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</si>
  <si>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</si>
  <si>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</si>
  <si>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</si>
  <si>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</si>
  <si>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</si>
  <si>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</si>
  <si>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</si>
  <si>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</si>
  <si>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</si>
  <si>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</si>
  <si>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</si>
  <si>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</si>
  <si>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</si>
  <si>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</si>
  <si>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</si>
  <si>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</si>
  <si>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</si>
  <si>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</si>
  <si>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</si>
  <si>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</si>
  <si>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</si>
  <si>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</si>
  <si>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</si>
  <si>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</si>
  <si>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</si>
  <si>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</si>
  <si>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</si>
  <si>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</si>
  <si>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</si>
  <si>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</si>
  <si>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</si>
  <si>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</si>
  <si>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</si>
  <si>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</si>
  <si>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</si>
  <si>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</si>
  <si>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</si>
  <si>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</si>
  <si>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</si>
  <si>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</si>
  <si>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</si>
  <si>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</si>
  <si>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</si>
  <si>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</si>
  <si>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</si>
  <si>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</si>
  <si>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</si>
  <si>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</si>
  <si>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</si>
  <si>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</si>
  <si>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</si>
  <si>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</si>
  <si>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</si>
  <si>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</si>
  <si>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</si>
  <si>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</si>
  <si>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</si>
  <si>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</si>
  <si>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</si>
  <si>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</si>
  <si>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</si>
  <si>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</si>
  <si>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</si>
  <si>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</si>
  <si>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</si>
  <si>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</si>
  <si>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</si>
  <si>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</si>
  <si>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</si>
  <si>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</si>
  <si>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</si>
  <si>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</si>
  <si>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</si>
  <si>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</si>
  <si>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</si>
  <si>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</si>
  <si>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</si>
  <si>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</si>
  <si>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</si>
  <si>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</si>
  <si>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</si>
  <si>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</si>
  <si>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</si>
  <si>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</si>
  <si>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</si>
  <si>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</si>
  <si>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</si>
  <si>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</si>
  <si>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</si>
  <si>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</si>
  <si>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</si>
  <si>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</si>
  <si>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</si>
  <si>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</si>
  <si>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</si>
  <si>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</si>
  <si>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</si>
  <si>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</si>
  <si>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</si>
  <si>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</si>
  <si>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</si>
  <si>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</si>
  <si>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</si>
  <si>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</si>
  <si>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</si>
  <si>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</si>
  <si>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</si>
  <si>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</si>
  <si>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</si>
  <si>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</si>
  <si>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</si>
  <si>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</si>
  <si>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</si>
  <si>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</si>
  <si>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</si>
  <si>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</si>
  <si>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</si>
  <si>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</si>
  <si>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</si>
  <si>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</si>
  <si>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</si>
  <si>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</si>
  <si>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</si>
  <si>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</si>
  <si>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</si>
  <si>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</si>
  <si>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</si>
  <si>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</si>
  <si>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</si>
  <si>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</si>
  <si>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</si>
  <si>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</si>
  <si>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</si>
  <si>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</si>
  <si>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</si>
  <si>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</si>
  <si>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</si>
  <si>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</si>
  <si>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</si>
  <si>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</si>
  <si>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</si>
  <si>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</si>
  <si>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</si>
  <si>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</si>
  <si>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</si>
  <si>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</si>
  <si>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</si>
  <si>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</si>
  <si>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</si>
  <si>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</si>
  <si>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</si>
  <si>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</si>
  <si>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</si>
  <si>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</si>
  <si>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</si>
  <si>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</si>
  <si>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</si>
  <si>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</si>
  <si>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</si>
  <si>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</si>
  <si>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</si>
  <si>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</si>
  <si>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</si>
  <si>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</si>
  <si>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</si>
  <si>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</si>
  <si>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</si>
  <si>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</si>
  <si>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</si>
  <si>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</si>
  <si>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</si>
  <si>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</si>
  <si>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</si>
  <si>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</si>
  <si>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</si>
  <si>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</si>
  <si>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</si>
  <si>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</si>
  <si>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</si>
  <si>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</si>
  <si>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</si>
  <si>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</si>
  <si>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</si>
  <si>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</si>
  <si>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</si>
  <si>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</si>
  <si>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</si>
  <si>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</si>
  <si>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</si>
  <si>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</si>
  <si>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</si>
  <si>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</si>
  <si>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</si>
  <si>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</si>
  <si>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</si>
  <si>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</si>
  <si>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</si>
  <si>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</si>
  <si>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</si>
  <si>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</si>
  <si>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</si>
  <si>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</si>
  <si>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</si>
  <si>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</si>
  <si>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</si>
  <si>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</si>
  <si>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</si>
  <si>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</si>
  <si>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</si>
  <si>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</si>
  <si>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</si>
  <si>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</si>
  <si>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</si>
  <si>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</si>
  <si>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</si>
  <si>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</si>
  <si>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</si>
  <si>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</si>
  <si>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</si>
  <si>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</si>
  <si>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</si>
  <si>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</si>
  <si>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</si>
  <si>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</si>
  <si>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</si>
  <si>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</si>
  <si>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</si>
  <si>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</si>
  <si>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</si>
  <si>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</si>
  <si>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</si>
  <si>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</si>
  <si>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</si>
  <si>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</si>
  <si>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</si>
  <si>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</si>
  <si>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</si>
  <si>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</si>
  <si>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</si>
  <si>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</si>
  <si>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</si>
  <si>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</si>
  <si>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</si>
  <si>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</si>
  <si>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</si>
  <si>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</si>
  <si>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</si>
  <si>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</si>
  <si>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</si>
  <si>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</si>
  <si>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</si>
  <si>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</si>
  <si>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</si>
  <si>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</si>
  <si>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</si>
  <si>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</si>
  <si>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</si>
  <si>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</si>
  <si>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</si>
  <si>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</si>
  <si>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</si>
  <si>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</si>
  <si>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</si>
  <si>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</si>
  <si>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</si>
  <si>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</si>
  <si>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</si>
  <si>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</si>
  <si>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</si>
  <si>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</si>
  <si>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</si>
  <si>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</si>
  <si>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</si>
  <si>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</si>
  <si>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</si>
  <si>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</si>
  <si>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</si>
  <si>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</si>
  <si>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</si>
  <si>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</si>
  <si>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</si>
  <si>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</si>
  <si>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</si>
  <si>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</si>
  <si>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</si>
  <si>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</si>
  <si>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</si>
  <si>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</si>
  <si>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</si>
  <si>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</si>
  <si>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</si>
  <si>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</si>
  <si>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</si>
  <si>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</si>
  <si>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</si>
  <si>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</si>
  <si>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</si>
  <si>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</si>
  <si>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</si>
  <si>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</si>
  <si>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</si>
  <si>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</si>
  <si>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</si>
  <si>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</si>
  <si>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</si>
  <si>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</si>
  <si>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</si>
  <si>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</si>
  <si>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</si>
  <si>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</si>
  <si>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</si>
  <si>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</si>
  <si>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</si>
  <si>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</si>
  <si>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</si>
  <si>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</si>
  <si>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</si>
  <si>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</si>
  <si>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</si>
  <si>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</si>
  <si>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</si>
  <si>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</si>
  <si>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</si>
  <si>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</si>
  <si>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</si>
  <si>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</si>
  <si>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</si>
  <si>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</si>
  <si>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</si>
  <si>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</si>
  <si>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</si>
  <si>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</si>
  <si>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</si>
  <si>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</si>
  <si>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</si>
  <si>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</si>
  <si>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</si>
  <si>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</si>
  <si>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</si>
  <si>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</si>
  <si>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</si>
  <si>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</si>
  <si>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</si>
  <si>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</si>
  <si>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</si>
  <si>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</si>
  <si>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</si>
  <si>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</si>
  <si>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</si>
  <si>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</si>
  <si>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</si>
  <si>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</si>
  <si>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</si>
  <si>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</si>
  <si>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</si>
  <si>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</si>
  <si>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</si>
  <si>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</si>
  <si>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</si>
  <si>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</si>
  <si>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</si>
  <si>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</si>
  <si>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</si>
  <si>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</si>
  <si>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</si>
  <si>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</si>
  <si>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</si>
  <si>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</si>
  <si>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</si>
  <si>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</si>
  <si>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</si>
  <si>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</si>
  <si>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</si>
  <si>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</si>
  <si>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</si>
  <si>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</si>
  <si>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</si>
  <si>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</si>
  <si>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</si>
  <si>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</si>
  <si>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</si>
  <si>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</si>
  <si>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</si>
  <si>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</si>
  <si>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</si>
  <si>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</si>
  <si>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</si>
  <si>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</si>
  <si>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</si>
  <si>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</si>
  <si>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</si>
  <si>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</si>
  <si>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</si>
  <si>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</si>
  <si>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</si>
  <si>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</si>
  <si>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</si>
  <si>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</si>
  <si>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</si>
  <si>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</si>
  <si>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</si>
  <si>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</si>
  <si>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</si>
  <si>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</si>
  <si>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</si>
  <si>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</si>
  <si>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</si>
  <si>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</si>
  <si>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</si>
  <si>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</si>
  <si>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</si>
  <si>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</si>
  <si>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</si>
  <si>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</si>
  <si>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</si>
  <si>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</si>
  <si>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</si>
  <si>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</si>
  <si>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</si>
  <si>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</si>
  <si>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</si>
  <si>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</si>
  <si>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</si>
  <si>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</si>
  <si>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</si>
  <si>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</si>
  <si>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</si>
  <si>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</si>
  <si>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</si>
  <si>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</si>
  <si>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</si>
  <si>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</si>
  <si>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</si>
  <si>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</si>
  <si>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</si>
  <si>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</si>
  <si>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</si>
  <si>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</si>
  <si>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</si>
  <si>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</si>
  <si>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</si>
  <si>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</si>
  <si>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</si>
  <si>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</si>
  <si>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</si>
  <si>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</si>
  <si>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</si>
  <si>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</si>
  <si>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</si>
  <si>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</si>
  <si>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</si>
  <si>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</si>
  <si>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</si>
  <si>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</si>
  <si>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</si>
  <si>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</si>
  <si>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</si>
  <si>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</si>
  <si>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</si>
  <si>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</si>
  <si>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</si>
  <si>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</si>
  <si>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</si>
  <si>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</si>
  <si>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</si>
  <si>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</si>
  <si>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</si>
  <si>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</si>
  <si>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</si>
  <si>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</si>
  <si>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</si>
  <si>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</si>
  <si>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</si>
  <si>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</si>
  <si>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</si>
  <si>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</si>
  <si>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</si>
  <si>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</si>
  <si>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</si>
  <si>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</si>
  <si>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</si>
  <si>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</si>
  <si>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</si>
  <si>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</si>
  <si>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</si>
  <si>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</si>
  <si>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</si>
  <si>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</si>
  <si>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</si>
  <si>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</si>
  <si>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</si>
  <si>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</si>
  <si>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</si>
  <si>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</si>
  <si>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</si>
  <si>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</si>
  <si>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</si>
  <si>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</si>
  <si>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</si>
  <si>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</si>
  <si>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</si>
  <si>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</si>
  <si>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</si>
  <si>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</si>
  <si>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</si>
  <si>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</si>
  <si>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</si>
  <si>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</si>
  <si>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</si>
  <si>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</si>
  <si>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</si>
  <si>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</si>
  <si>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</si>
  <si>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</si>
  <si>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</si>
  <si>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</si>
  <si>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</si>
  <si>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</si>
  <si>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</si>
  <si>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</si>
  <si>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</si>
  <si>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</si>
  <si>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</si>
  <si>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</si>
  <si>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</si>
  <si>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</si>
  <si>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</si>
  <si>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</si>
  <si>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</si>
  <si>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</si>
  <si>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</si>
  <si>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</si>
  <si>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</si>
  <si>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</si>
  <si>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</si>
  <si>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</si>
  <si>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</si>
  <si>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</si>
  <si>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</si>
  <si>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</si>
  <si>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</si>
  <si>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</si>
  <si>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</si>
  <si>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</si>
  <si>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</si>
  <si>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</si>
  <si>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</si>
  <si>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</si>
  <si>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</si>
  <si>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</si>
  <si>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</si>
  <si>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</si>
  <si>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</si>
  <si>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</si>
  <si>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</si>
  <si>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</si>
  <si>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</si>
  <si>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</si>
  <si>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</si>
  <si>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</si>
  <si>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</si>
  <si>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</si>
  <si>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</si>
  <si>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</si>
  <si>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</si>
  <si>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</si>
  <si>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</si>
  <si>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</si>
  <si>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</si>
  <si>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</si>
  <si>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</si>
  <si>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</si>
  <si>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</si>
  <si>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</si>
  <si>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</si>
  <si>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</si>
  <si>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</si>
  <si>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</si>
  <si>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</si>
  <si>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</si>
  <si>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</si>
  <si>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</si>
  <si>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</si>
  <si>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</si>
  <si>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</si>
  <si>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</si>
  <si>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</si>
  <si>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</si>
  <si>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</si>
  <si>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</si>
  <si>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</si>
  <si>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</si>
  <si>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</si>
  <si>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</si>
  <si>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</si>
  <si>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</si>
  <si>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</si>
  <si>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</si>
  <si>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</si>
  <si>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</si>
  <si>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</si>
  <si>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</si>
  <si>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</si>
  <si>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</si>
  <si>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</si>
  <si>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</si>
  <si>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</si>
  <si>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</si>
  <si>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</si>
  <si>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</si>
  <si>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</si>
  <si>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</si>
  <si>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</si>
  <si>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</si>
  <si>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</si>
  <si>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</si>
  <si>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</si>
  <si>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</si>
  <si>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</si>
  <si>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</si>
  <si>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</si>
  <si>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</si>
  <si>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</si>
  <si>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</si>
  <si>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</si>
  <si>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</si>
  <si>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</si>
  <si>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</si>
  <si>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</si>
  <si>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</si>
  <si>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</si>
  <si>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</si>
  <si>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</si>
  <si>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</si>
  <si>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</si>
  <si>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</si>
  <si>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</si>
  <si>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</si>
  <si>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</si>
  <si>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</si>
  <si>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</si>
  <si>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</si>
  <si>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</si>
  <si>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</si>
  <si>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</si>
  <si>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</si>
  <si>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</si>
  <si>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</si>
  <si>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</si>
  <si>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</si>
  <si>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</si>
  <si>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</si>
  <si>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</si>
  <si>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</si>
  <si>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</si>
  <si>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</si>
  <si>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</si>
  <si>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</si>
  <si>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</si>
  <si>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</si>
  <si>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</si>
  <si>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</si>
  <si>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</si>
  <si>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</si>
  <si>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</si>
  <si>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</si>
  <si>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</si>
  <si>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</si>
  <si>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</si>
  <si>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</si>
  <si>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</si>
  <si>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</si>
  <si>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</si>
  <si>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</si>
  <si>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</si>
  <si>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</si>
  <si>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</si>
  <si>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</si>
  <si>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</si>
  <si>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</si>
  <si>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</si>
  <si>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</si>
  <si>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</si>
  <si>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</si>
  <si>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</si>
  <si>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</si>
  <si>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</si>
  <si>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</si>
  <si>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</si>
  <si>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</si>
  <si>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</si>
  <si>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</si>
  <si>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</si>
  <si>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</si>
  <si>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</si>
  <si>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</si>
  <si>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</si>
  <si>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</si>
  <si>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</si>
  <si>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</si>
  <si>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</si>
  <si>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</si>
  <si>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</si>
  <si>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</si>
  <si>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</si>
  <si>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</si>
  <si>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</si>
  <si>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</si>
  <si>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</si>
  <si>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</si>
  <si>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</si>
  <si>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</si>
  <si>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</si>
  <si>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</si>
  <si>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</si>
  <si>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</si>
  <si>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</si>
  <si>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</si>
  <si>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</si>
  <si>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</si>
  <si>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</si>
  <si>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</si>
  <si>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</si>
  <si>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</si>
  <si>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</si>
  <si>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</si>
  <si>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</si>
  <si>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</si>
  <si>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</si>
  <si>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</si>
  <si>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</si>
  <si>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</si>
  <si>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</si>
  <si>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</si>
  <si>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</si>
  <si>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</si>
  <si>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</si>
  <si>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</si>
  <si>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</si>
  <si>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</si>
  <si>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</si>
  <si>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</si>
  <si>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</si>
  <si>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</si>
  <si>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</si>
  <si>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</si>
  <si>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</si>
  <si>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</si>
  <si>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</si>
  <si>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</si>
  <si>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</si>
  <si>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</si>
  <si>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</si>
  <si>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</si>
  <si>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</si>
  <si>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</si>
  <si>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</si>
  <si>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</si>
  <si>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</si>
  <si>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</si>
  <si>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</si>
  <si>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</si>
  <si>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</si>
  <si>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</si>
  <si>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</si>
  <si>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</si>
  <si>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</si>
  <si>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</si>
  <si>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</si>
  <si>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</si>
  <si>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</si>
  <si>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</si>
  <si>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</si>
  <si>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</si>
  <si>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</si>
  <si>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</si>
  <si>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</si>
  <si>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</si>
  <si>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</si>
  <si>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</si>
  <si>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</si>
  <si>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</si>
  <si>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</si>
  <si>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</si>
  <si>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</si>
  <si>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</si>
  <si>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</si>
  <si>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</si>
  <si>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</si>
  <si>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</si>
  <si>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</si>
  <si>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</si>
  <si>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</si>
  <si>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</si>
  <si>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</si>
  <si>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</si>
  <si>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</si>
  <si>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</si>
  <si>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</si>
  <si>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</si>
  <si>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</si>
  <si>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</si>
  <si>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</si>
  <si>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</si>
  <si>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</si>
  <si>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</si>
  <si>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</si>
  <si>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</si>
  <si>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</si>
  <si>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</si>
  <si>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</si>
  <si>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</si>
  <si>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</si>
  <si>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</si>
  <si>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</si>
  <si>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</si>
  <si>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</si>
  <si>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</si>
  <si>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</si>
  <si>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</si>
  <si>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</si>
  <si>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</si>
  <si>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</si>
  <si>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</si>
  <si>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</si>
  <si>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</si>
  <si>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</si>
  <si>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</si>
  <si>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</si>
  <si>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</si>
  <si>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</si>
  <si>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</si>
  <si>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</si>
  <si>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</si>
  <si>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</si>
  <si>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</si>
  <si>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</si>
  <si>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</si>
  <si>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</si>
  <si>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</si>
  <si>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</si>
  <si>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</si>
  <si>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</si>
  <si>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</si>
  <si>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</si>
  <si>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</si>
  <si>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</si>
  <si>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</si>
  <si>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</si>
  <si>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</si>
  <si>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</si>
  <si>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</si>
  <si>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</si>
  <si>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</si>
  <si>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</si>
  <si>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</si>
  <si>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</si>
  <si>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</si>
  <si>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</si>
  <si>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</si>
  <si>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</si>
  <si>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</si>
  <si>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</si>
  <si>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</si>
  <si>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</si>
  <si>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</si>
  <si>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</si>
  <si>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</si>
  <si>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</si>
  <si>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</si>
  <si>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</si>
  <si>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</si>
  <si>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</si>
  <si>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</si>
  <si>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</si>
  <si>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</si>
  <si>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</si>
  <si>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</si>
  <si>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</si>
  <si>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</si>
  <si>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</si>
  <si>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</si>
  <si>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</si>
  <si>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</si>
  <si>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</si>
  <si>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</si>
  <si>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</si>
  <si>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</si>
  <si>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</si>
  <si>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</si>
  <si>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</si>
  <si>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</si>
  <si>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</si>
  <si>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</si>
  <si>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</si>
  <si>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</si>
  <si>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</si>
  <si>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</si>
  <si>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</si>
  <si>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</si>
  <si>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</si>
  <si>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</si>
  <si>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</si>
  <si>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</si>
  <si>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</si>
  <si>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</si>
  <si>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</si>
  <si>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</si>
  <si>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</si>
  <si>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</si>
  <si>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</si>
  <si>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</si>
  <si>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</si>
  <si>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</si>
  <si>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</si>
  <si>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</si>
  <si>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</si>
  <si>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</si>
  <si>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</si>
  <si>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</si>
  <si>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</si>
  <si>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</si>
  <si>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</si>
  <si>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</si>
  <si>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</si>
  <si>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</si>
  <si>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</si>
  <si>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</si>
  <si>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</si>
  <si>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</si>
  <si>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</si>
  <si>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</si>
  <si>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</si>
  <si>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</si>
  <si>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</si>
  <si>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</si>
  <si>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</si>
  <si>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</si>
  <si>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</si>
  <si>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</si>
  <si>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</si>
  <si>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</si>
  <si>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</si>
  <si>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</si>
  <si>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</si>
  <si>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</si>
  <si>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</si>
  <si>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</si>
  <si>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</si>
  <si>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</si>
  <si>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</si>
  <si>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</si>
  <si>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</si>
  <si>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</si>
  <si>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</si>
  <si>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</si>
  <si>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</si>
  <si>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</si>
  <si>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</si>
  <si>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</si>
  <si>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</si>
  <si>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</si>
  <si>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</si>
  <si>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</si>
  <si>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</si>
  <si>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</si>
  <si>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</si>
  <si>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</si>
  <si>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</si>
  <si>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</si>
  <si>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</si>
  <si>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</si>
  <si>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</si>
  <si>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</si>
  <si>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</si>
  <si>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</si>
  <si>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</si>
  <si>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</si>
  <si>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</si>
  <si>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</si>
  <si>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</si>
  <si>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</si>
  <si>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</si>
  <si>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</si>
  <si>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</si>
  <si>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</si>
  <si>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</si>
  <si>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</si>
  <si>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</si>
  <si>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</si>
  <si>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</si>
  <si>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</si>
  <si>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</si>
  <si>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</si>
  <si>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</si>
  <si>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</si>
  <si>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</si>
  <si>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</si>
  <si>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</si>
  <si>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</si>
  <si>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</si>
  <si>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</si>
  <si>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</si>
  <si>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</si>
  <si>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</si>
  <si>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</si>
  <si>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</si>
  <si>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</si>
  <si>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</si>
  <si>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</si>
  <si>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</si>
  <si>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</si>
  <si>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</si>
  <si>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</si>
  <si>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</si>
  <si>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</si>
  <si>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</si>
  <si>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</si>
  <si>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</si>
  <si>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</si>
  <si>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</si>
  <si>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</si>
  <si>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</si>
  <si>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</si>
  <si>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</si>
  <si>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</si>
  <si>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</si>
  <si>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</si>
  <si>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</si>
  <si>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</si>
  <si>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</si>
  <si>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</si>
  <si>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</si>
  <si>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</si>
  <si>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</si>
  <si>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</si>
  <si>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</si>
  <si>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</si>
  <si>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</si>
  <si>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</si>
  <si>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</si>
  <si>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</si>
  <si>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</si>
  <si>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</si>
  <si>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</si>
  <si>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</si>
  <si>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</si>
  <si>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</si>
  <si>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</si>
  <si>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</si>
  <si>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</si>
  <si>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</si>
  <si>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</si>
  <si>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</si>
  <si>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</si>
  <si>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</si>
  <si>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</si>
  <si>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</si>
  <si>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</si>
  <si>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</si>
  <si>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</si>
  <si>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</si>
  <si>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</si>
  <si>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</si>
  <si>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</si>
  <si>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</si>
  <si>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</si>
  <si>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</si>
  <si>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</si>
  <si>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</si>
  <si>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</si>
  <si>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</si>
  <si>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</si>
  <si>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</si>
  <si>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</si>
  <si>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</si>
  <si>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</si>
  <si>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</si>
  <si>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</si>
  <si>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</si>
  <si>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</si>
  <si>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</si>
  <si>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</si>
  <si>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</si>
  <si>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</si>
  <si>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</si>
  <si>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</si>
  <si>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</si>
  <si>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</si>
  <si>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</si>
  <si>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</si>
  <si>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</si>
  <si>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</si>
  <si>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</si>
  <si>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</si>
  <si>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</si>
  <si>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</si>
  <si>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</si>
  <si>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</si>
  <si>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</si>
  <si>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</si>
  <si>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</si>
  <si>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</si>
  <si>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</si>
  <si>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</si>
  <si>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</si>
  <si>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</si>
  <si>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</si>
  <si>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</si>
  <si>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</si>
  <si>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</si>
  <si>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</si>
  <si>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</si>
  <si>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</si>
  <si>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</si>
  <si>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</si>
  <si>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</si>
  <si>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</si>
  <si>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</si>
  <si>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</si>
  <si>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</si>
  <si>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</si>
  <si>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</si>
  <si>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</si>
  <si>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</si>
  <si>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</si>
  <si>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</si>
  <si>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</si>
  <si>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</si>
  <si>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</si>
  <si>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</si>
  <si>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</si>
  <si>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</si>
  <si>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</si>
  <si>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</si>
  <si>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</si>
  <si>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</si>
  <si>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</si>
  <si>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</si>
  <si>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</si>
  <si>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</si>
  <si>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</si>
  <si>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</si>
  <si>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</si>
  <si>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</si>
  <si>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</si>
  <si>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</si>
  <si>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</si>
  <si>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</si>
  <si>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</si>
  <si>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</si>
  <si>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</si>
  <si>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</si>
  <si>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</si>
  <si>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</si>
  <si>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</si>
  <si>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</si>
  <si>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</si>
  <si>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</si>
  <si>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</si>
  <si>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</si>
  <si>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</si>
  <si>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</si>
  <si>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</si>
  <si>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</si>
  <si>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</si>
  <si>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</si>
  <si>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</si>
  <si>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</si>
  <si>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</si>
  <si>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</si>
  <si>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</si>
  <si>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</si>
  <si>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</si>
  <si>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</si>
  <si>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</si>
  <si>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</si>
  <si>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</si>
  <si>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</si>
  <si>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</si>
  <si>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</si>
  <si>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</si>
  <si>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</si>
  <si>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</si>
  <si>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</si>
  <si>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</si>
  <si>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</si>
  <si>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</si>
  <si>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</si>
  <si>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</si>
  <si>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</si>
  <si>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</si>
  <si>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</si>
  <si>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</si>
  <si>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</si>
  <si>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</si>
  <si>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</si>
  <si>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</si>
  <si>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</si>
  <si>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</si>
  <si>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</si>
  <si>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</si>
  <si>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</si>
  <si>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</si>
  <si>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</si>
  <si>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</si>
  <si>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</si>
  <si>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</si>
  <si>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</si>
  <si>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</si>
  <si>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</si>
  <si>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</si>
  <si>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</si>
  <si>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</si>
  <si>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</si>
  <si>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</si>
  <si>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</si>
  <si>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</si>
  <si>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</si>
  <si>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</si>
  <si>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</si>
  <si>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</si>
  <si>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</si>
  <si>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</si>
  <si>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</si>
  <si>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</si>
  <si>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</si>
  <si>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</si>
  <si>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</si>
  <si>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</si>
  <si>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</si>
  <si>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</si>
  <si>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</si>
  <si>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</si>
  <si>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</si>
  <si>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</si>
  <si>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</si>
  <si>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</si>
  <si>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</si>
  <si>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</si>
  <si>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</si>
  <si>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</si>
  <si>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</si>
  <si>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</si>
  <si>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</si>
  <si>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</si>
  <si>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</si>
  <si>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</si>
  <si>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</si>
  <si>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</si>
  <si>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</si>
  <si>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</si>
  <si>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</si>
  <si>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</si>
  <si>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</si>
  <si>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</si>
  <si>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</si>
  <si>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</si>
  <si>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</si>
  <si>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</si>
  <si>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</si>
  <si>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</si>
  <si>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</si>
  <si>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</si>
  <si>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</si>
  <si>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</si>
  <si>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</si>
  <si>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</si>
  <si>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</si>
  <si>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</si>
  <si>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</si>
  <si>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</si>
  <si>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</si>
  <si>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</si>
  <si>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</si>
  <si>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</si>
  <si>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</si>
  <si>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</si>
  <si>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</si>
  <si>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</si>
  <si>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</si>
  <si>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</si>
  <si>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</si>
  <si>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</si>
  <si>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</si>
  <si>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</si>
  <si>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</si>
  <si>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</si>
  <si>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</si>
  <si>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</si>
  <si>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</si>
  <si>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</si>
  <si>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</si>
  <si>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</si>
  <si>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</si>
  <si>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</si>
  <si>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</si>
  <si>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</si>
  <si>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</si>
  <si>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</si>
  <si>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</si>
  <si>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</si>
  <si>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</si>
  <si>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</si>
  <si>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</si>
  <si>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</si>
  <si>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</si>
  <si>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</si>
  <si>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</si>
  <si>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</si>
  <si>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</si>
  <si>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</si>
  <si>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</si>
  <si>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</si>
  <si>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</si>
  <si>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</si>
  <si>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</si>
  <si>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</si>
  <si>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</si>
  <si>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</si>
  <si>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</si>
  <si>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</si>
  <si>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</si>
  <si>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</si>
  <si>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</si>
  <si>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</si>
  <si>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</si>
  <si>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</si>
  <si>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</si>
  <si>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</si>
  <si>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</si>
  <si>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</si>
  <si>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</si>
  <si>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</si>
  <si>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</si>
  <si>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</si>
  <si>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</si>
  <si>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</si>
  <si>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</si>
  <si>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</si>
  <si>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</si>
  <si>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</si>
  <si>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</si>
  <si>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</si>
  <si>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</si>
  <si>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</si>
  <si>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</si>
  <si>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</si>
  <si>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</si>
  <si>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</si>
  <si>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</si>
  <si>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</si>
  <si>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</si>
  <si>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</si>
  <si>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</si>
  <si>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</si>
  <si>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</si>
  <si>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</si>
  <si>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</si>
  <si>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</si>
  <si>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</si>
  <si>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</si>
  <si>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</si>
  <si>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</si>
  <si>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</si>
  <si>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</si>
  <si>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</si>
  <si>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</si>
  <si>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</si>
  <si>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</si>
  <si>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</si>
  <si>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</si>
  <si>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</si>
  <si>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</si>
  <si>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</si>
  <si>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</si>
  <si>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</si>
  <si>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</si>
  <si>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</si>
  <si>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</si>
  <si>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</si>
  <si>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</si>
  <si>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</si>
  <si>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</si>
  <si>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</si>
  <si>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</si>
  <si>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</si>
  <si>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</si>
  <si>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</si>
  <si>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</si>
  <si>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</si>
  <si>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</si>
  <si>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</si>
  <si>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</si>
  <si>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</si>
  <si>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</si>
  <si>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</si>
  <si>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</si>
  <si>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</si>
  <si>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</si>
  <si>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</si>
  <si>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</si>
  <si>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</si>
  <si>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</si>
  <si>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</si>
  <si>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</si>
  <si>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</si>
  <si>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</si>
  <si>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</si>
  <si>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</si>
  <si>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</si>
  <si>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</si>
  <si>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</si>
  <si>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</si>
  <si>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</si>
  <si>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</si>
  <si>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</si>
  <si>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</si>
  <si>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</si>
  <si>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</si>
  <si>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</si>
  <si>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</si>
  <si>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</si>
  <si>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</si>
  <si>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</si>
  <si>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</si>
  <si>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</si>
  <si>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</si>
  <si>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</si>
  <si>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</si>
  <si>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</si>
  <si>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</si>
  <si>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</si>
  <si>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</si>
  <si>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</si>
  <si>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</si>
  <si>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</si>
  <si>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</si>
  <si>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</si>
  <si>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</si>
  <si>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</si>
  <si>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</si>
  <si>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</si>
  <si>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</si>
  <si>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</si>
  <si>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</si>
  <si>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</si>
  <si>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</si>
  <si>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</si>
  <si>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</si>
  <si>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</si>
  <si>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</si>
  <si>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</si>
  <si>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</si>
  <si>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</si>
  <si>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</si>
  <si>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</si>
  <si>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</si>
  <si>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</si>
  <si>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</si>
  <si>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</si>
  <si>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</si>
  <si>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</si>
  <si>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</si>
  <si>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</si>
  <si>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</si>
  <si>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</si>
  <si>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</si>
  <si>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</si>
  <si>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</si>
  <si>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</si>
  <si>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</si>
  <si>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</si>
  <si>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</si>
  <si>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</si>
  <si>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</si>
  <si>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</si>
  <si>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</si>
  <si>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</si>
  <si>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</si>
  <si>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</si>
  <si>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</si>
  <si>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</si>
  <si>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</si>
  <si>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</si>
  <si>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</si>
  <si>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</si>
  <si>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</si>
  <si>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</si>
  <si>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</si>
  <si>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</si>
  <si>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</si>
  <si>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</si>
  <si>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</si>
  <si>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</si>
  <si>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</si>
  <si>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</si>
  <si>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</si>
  <si>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</si>
  <si>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</si>
  <si>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</si>
  <si>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</si>
  <si>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</si>
  <si>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</si>
  <si>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</si>
  <si>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</si>
  <si>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</si>
  <si>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</si>
  <si>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</si>
  <si>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</si>
  <si>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</si>
  <si>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</si>
  <si>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</si>
  <si>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</si>
  <si>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</si>
  <si>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</si>
  <si>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</si>
  <si>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</si>
  <si>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</si>
  <si>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</si>
  <si>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</si>
  <si>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</si>
  <si>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</si>
  <si>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</si>
  <si>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</si>
  <si>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</si>
  <si>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</si>
  <si>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</si>
  <si>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</si>
  <si>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</si>
  <si>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</si>
  <si>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</si>
  <si>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</si>
  <si>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</si>
  <si>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</si>
  <si>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</si>
  <si>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</si>
  <si>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</si>
  <si>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</si>
  <si>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</si>
  <si>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</si>
  <si>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</si>
  <si>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</si>
  <si>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</si>
  <si>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</si>
  <si>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</si>
  <si>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</si>
  <si>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</si>
  <si>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</si>
  <si>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</si>
  <si>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</si>
  <si>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</si>
  <si>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</si>
  <si>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</si>
  <si>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</si>
  <si>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</si>
  <si>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</si>
  <si>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</si>
  <si>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</si>
  <si>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</si>
  <si>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</si>
  <si>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</si>
  <si>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</si>
  <si>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</si>
  <si>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</si>
  <si>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</si>
  <si>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</si>
  <si>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</si>
  <si>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</si>
  <si>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</si>
  <si>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</si>
  <si>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</si>
  <si>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</si>
  <si>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</si>
  <si>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</si>
  <si>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</si>
  <si>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</si>
  <si>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</si>
  <si>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</si>
  <si>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</si>
  <si>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</si>
  <si>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</si>
  <si>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</si>
  <si>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</si>
  <si>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</si>
  <si>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</si>
  <si>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</si>
  <si>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</si>
  <si>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</si>
  <si>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</si>
  <si>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</si>
  <si>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</si>
  <si>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</si>
  <si>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</si>
  <si>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</si>
  <si>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</si>
  <si>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</si>
  <si>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</si>
  <si>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</si>
  <si>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</si>
  <si>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</si>
  <si>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</si>
  <si>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</si>
  <si>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</si>
  <si>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</si>
  <si>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</si>
  <si>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</si>
  <si>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</si>
  <si>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</si>
  <si>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</si>
  <si>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</si>
  <si>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</si>
  <si>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</si>
  <si>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</si>
  <si>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</si>
  <si>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</si>
  <si>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</si>
  <si>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</si>
  <si>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</si>
  <si>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</si>
  <si>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</si>
  <si>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</si>
  <si>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</si>
  <si>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</si>
  <si>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</si>
  <si>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</si>
  <si>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</si>
  <si>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</si>
  <si>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</si>
  <si>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</si>
  <si>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</si>
  <si>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</si>
  <si>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</si>
  <si>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</si>
  <si>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</si>
  <si>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</si>
  <si>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</si>
  <si>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</si>
  <si>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</si>
  <si>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</si>
  <si>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</si>
  <si>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</si>
  <si>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</si>
  <si>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</si>
  <si>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</si>
  <si>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</si>
  <si>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</si>
  <si>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</si>
  <si>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</si>
  <si>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</si>
  <si>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</si>
  <si>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</si>
  <si>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</si>
  <si>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</si>
  <si>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</si>
  <si>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</si>
  <si>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</si>
  <si>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</si>
  <si>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</si>
  <si>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</si>
  <si>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</si>
  <si>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</si>
  <si>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</si>
  <si>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</si>
  <si>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</si>
  <si>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</si>
  <si>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</si>
  <si>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</si>
  <si>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</si>
  <si>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</si>
  <si>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</si>
  <si>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</si>
  <si>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</si>
  <si>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</si>
  <si>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</si>
  <si>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</si>
  <si>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</si>
  <si>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</si>
  <si>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</si>
  <si>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</si>
  <si>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</si>
  <si>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</si>
  <si>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</si>
  <si>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</si>
  <si>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</si>
  <si>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</si>
  <si>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</si>
  <si>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</si>
  <si>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</si>
  <si>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</si>
  <si>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</si>
  <si>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</si>
  <si>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</si>
  <si>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</si>
  <si>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</si>
  <si>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</si>
  <si>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</si>
  <si>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</si>
  <si>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</si>
  <si>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</si>
  <si>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</si>
  <si>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</si>
  <si>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</si>
  <si>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</si>
  <si>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</si>
  <si>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</si>
  <si>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</si>
  <si>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</si>
  <si>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</si>
  <si>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</si>
  <si>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</si>
  <si>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</si>
  <si>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</si>
  <si>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</si>
  <si>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</si>
  <si>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</si>
  <si>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</si>
  <si>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</si>
  <si>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</si>
  <si>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</si>
  <si>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</si>
  <si>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</si>
  <si>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</si>
  <si>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</si>
  <si>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</si>
  <si>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</si>
  <si>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</si>
  <si>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</si>
  <si>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</si>
  <si>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</si>
  <si>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</si>
  <si>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</si>
  <si>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</si>
  <si>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</si>
  <si>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</si>
  <si>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</si>
  <si>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</si>
  <si>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</si>
  <si>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</si>
  <si>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</si>
  <si>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</si>
  <si>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</si>
  <si>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</si>
  <si>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</si>
  <si>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</si>
  <si>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</si>
  <si>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</si>
  <si>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</si>
  <si>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</si>
  <si>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</si>
  <si>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</si>
  <si>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</si>
  <si>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</si>
  <si>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</si>
  <si>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</si>
  <si>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</si>
  <si>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</si>
  <si>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</si>
  <si>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</si>
  <si>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</si>
  <si>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</si>
  <si>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</si>
  <si>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</si>
  <si>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</si>
  <si>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</si>
  <si>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</si>
  <si>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</si>
  <si>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</si>
  <si>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</si>
  <si>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</si>
  <si>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</si>
  <si>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</si>
  <si>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</si>
  <si>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</si>
  <si>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</si>
  <si>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</si>
  <si>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</si>
  <si>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</si>
  <si>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</si>
  <si>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</si>
  <si>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</si>
  <si>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</si>
  <si>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</si>
  <si>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</si>
  <si>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</si>
  <si>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</si>
  <si>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</si>
  <si>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</si>
  <si>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</si>
  <si>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</si>
  <si>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</si>
  <si>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</si>
  <si>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</si>
  <si>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</si>
  <si>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</si>
  <si>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</si>
  <si>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</si>
  <si>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</si>
  <si>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</si>
  <si>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</si>
  <si>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</si>
  <si>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</si>
  <si>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</si>
  <si>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</si>
  <si>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</si>
  <si>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</si>
  <si>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</si>
  <si>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</si>
  <si>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</si>
  <si>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</si>
  <si>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</si>
  <si>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</si>
  <si>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</si>
  <si>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</si>
  <si>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</si>
  <si>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</si>
  <si>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</si>
  <si>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</si>
  <si>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</si>
  <si>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</si>
  <si>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</si>
  <si>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</si>
  <si>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</si>
  <si>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</si>
  <si>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</si>
  <si>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</si>
  <si>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</si>
  <si>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</si>
  <si>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</si>
  <si>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</si>
  <si>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</si>
  <si>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</si>
  <si>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</si>
  <si>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</si>
  <si>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</si>
  <si>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</si>
  <si>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</si>
  <si>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</si>
  <si>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</si>
  <si>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</si>
  <si>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</si>
  <si>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</si>
  <si>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</si>
  <si>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</si>
  <si>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</si>
  <si>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</si>
  <si>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</si>
  <si>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</si>
  <si>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</si>
  <si>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</si>
  <si>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</si>
  <si>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</si>
  <si>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</si>
  <si>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</si>
  <si>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</si>
  <si>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</si>
  <si>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</si>
  <si>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</si>
  <si>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</si>
  <si>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</si>
  <si>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</si>
  <si>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</si>
  <si>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</si>
  <si>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</si>
  <si>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</si>
  <si>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</si>
  <si>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</si>
  <si>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</si>
  <si>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</si>
  <si>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</si>
  <si>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</si>
  <si>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</si>
  <si>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</si>
  <si>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</si>
  <si>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</si>
  <si>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</si>
  <si>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</si>
  <si>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</si>
  <si>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</si>
  <si>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</si>
  <si>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</si>
  <si>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</si>
  <si>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</si>
  <si>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</si>
  <si>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</si>
  <si>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</si>
  <si>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</si>
  <si>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</si>
  <si>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</si>
  <si>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</si>
  <si>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</si>
  <si>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</si>
  <si>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</si>
  <si>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</si>
  <si>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</si>
  <si>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</si>
  <si>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</si>
  <si>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</si>
  <si>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</si>
  <si>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</si>
  <si>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</si>
  <si>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</si>
  <si>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</si>
  <si>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</si>
  <si>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</si>
  <si>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</si>
  <si>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</si>
  <si>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</si>
  <si>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</si>
  <si>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</si>
  <si>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</si>
  <si>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</si>
  <si>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</si>
  <si>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</si>
  <si>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</si>
  <si>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</si>
  <si>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</si>
  <si>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</si>
  <si>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</si>
  <si>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</si>
  <si>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</si>
  <si>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</si>
  <si>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</si>
  <si>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</si>
  <si>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</si>
  <si>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</si>
  <si>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</si>
  <si>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</si>
  <si>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</si>
  <si>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</si>
  <si>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</si>
  <si>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</si>
  <si>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</si>
  <si>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</si>
  <si>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</si>
  <si>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</si>
  <si>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</si>
  <si>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</si>
  <si>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</si>
  <si>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</si>
  <si>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</si>
  <si>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</si>
  <si>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</si>
  <si>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</si>
  <si>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</si>
  <si>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</si>
  <si>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</si>
  <si>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</si>
  <si>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</si>
  <si>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</si>
  <si>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</si>
  <si>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</si>
  <si>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</si>
  <si>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</si>
  <si>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</si>
  <si>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</si>
  <si>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</si>
  <si>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</si>
  <si>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</si>
  <si>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</si>
  <si>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</si>
  <si>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</si>
  <si>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</si>
  <si>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</si>
  <si>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</si>
  <si>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</si>
  <si>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</si>
  <si>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</si>
  <si>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</si>
  <si>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</si>
  <si>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</si>
  <si>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</si>
  <si>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</si>
  <si>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</si>
  <si>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</si>
  <si>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</si>
  <si>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</si>
  <si>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</si>
  <si>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</si>
  <si>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</si>
  <si>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</si>
  <si>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</si>
  <si>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</si>
  <si>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</si>
  <si>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</si>
  <si>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</si>
  <si>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</si>
  <si>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</si>
  <si>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</si>
  <si>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</si>
  <si>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</si>
  <si>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</si>
  <si>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</si>
  <si>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</si>
  <si>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</si>
  <si>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</si>
  <si>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</si>
  <si>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</si>
  <si>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</si>
  <si>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</si>
  <si>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</si>
  <si>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</si>
  <si>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</si>
  <si>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</si>
  <si>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</si>
  <si>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</si>
  <si>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</si>
  <si>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</si>
  <si>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</si>
  <si>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</si>
  <si>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</si>
  <si>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</si>
  <si>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</si>
  <si>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</si>
  <si>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</si>
  <si>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</si>
  <si>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</si>
  <si>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</si>
  <si>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</si>
  <si>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</si>
  <si>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</si>
  <si>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</si>
  <si>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</si>
  <si>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</si>
  <si>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</si>
  <si>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</si>
  <si>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</si>
  <si>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</si>
  <si>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</si>
  <si>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</si>
  <si>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</si>
  <si>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</si>
  <si>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</si>
  <si>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</si>
  <si>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</si>
  <si>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</si>
  <si>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</si>
  <si>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</si>
  <si>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</si>
  <si>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</si>
  <si>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</si>
  <si>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</si>
  <si>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</si>
  <si>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</si>
  <si>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</si>
  <si>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</si>
  <si>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</si>
  <si>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</si>
  <si>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</si>
  <si>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</si>
  <si>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</si>
  <si>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</si>
  <si>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</si>
  <si>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</si>
  <si>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</si>
  <si>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</si>
  <si>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</si>
  <si>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</si>
  <si>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</si>
  <si>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</si>
  <si>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</si>
  <si>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</si>
  <si>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</si>
  <si>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</si>
  <si>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</si>
  <si>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</si>
  <si>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</si>
  <si>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</si>
  <si>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</si>
  <si>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</si>
  <si>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</si>
  <si>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</si>
  <si>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</si>
  <si>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</si>
  <si>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</si>
  <si>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</si>
  <si>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</si>
  <si>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</si>
  <si>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</si>
  <si>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</si>
  <si>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</si>
  <si>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</si>
  <si>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</si>
  <si>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</si>
  <si>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</si>
  <si>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</si>
  <si>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</si>
  <si>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</si>
  <si>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</si>
  <si>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</si>
  <si>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</si>
  <si>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</si>
  <si>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</si>
  <si>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</si>
  <si>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</si>
  <si>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</si>
  <si>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</si>
  <si>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</si>
  <si>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</si>
  <si>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</si>
  <si>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</si>
  <si>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</si>
  <si>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</si>
  <si>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</si>
  <si>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</si>
  <si>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</si>
  <si>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</si>
  <si>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</si>
  <si>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</si>
  <si>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</si>
  <si>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</si>
  <si>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</si>
  <si>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</si>
  <si>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</si>
  <si>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</si>
  <si>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</si>
  <si>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</si>
  <si>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</si>
  <si>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</si>
  <si>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</si>
  <si>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</si>
  <si>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</si>
  <si>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</si>
  <si>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</si>
  <si>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</si>
  <si>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</si>
  <si>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</si>
  <si>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</si>
  <si>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</si>
  <si>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</si>
  <si>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</si>
  <si>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</si>
  <si>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</si>
  <si>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</si>
  <si>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</si>
  <si>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</si>
  <si>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</si>
  <si>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</si>
  <si>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</si>
  <si>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</si>
  <si>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</si>
  <si>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</si>
  <si>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</si>
  <si>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</si>
  <si>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</si>
  <si>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</si>
  <si>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</si>
  <si>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</si>
  <si>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</si>
  <si>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</si>
  <si>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</si>
  <si>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</si>
  <si>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</si>
  <si>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</si>
  <si>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</si>
  <si>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</si>
  <si>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</si>
  <si>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</si>
  <si>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</si>
  <si>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</si>
  <si>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</si>
  <si>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</si>
  <si>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</si>
  <si>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</si>
  <si>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</si>
  <si>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</si>
  <si>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</si>
  <si>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</si>
  <si>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</si>
  <si>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</si>
  <si>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</si>
  <si>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</si>
  <si>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</si>
  <si>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</si>
  <si>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</si>
  <si>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</si>
  <si>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</si>
  <si>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</si>
  <si>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</si>
  <si>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</si>
  <si>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</si>
  <si>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</si>
  <si>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</si>
  <si>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</si>
  <si>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</si>
  <si>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</si>
  <si>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</si>
  <si>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</si>
  <si>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</si>
  <si>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</si>
  <si>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</si>
  <si>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</si>
  <si>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</si>
  <si>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</si>
  <si>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</si>
  <si>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</si>
  <si>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</si>
  <si>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</si>
  <si>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</si>
  <si>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</si>
  <si>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</si>
  <si>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</si>
  <si>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</si>
  <si>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</si>
  <si>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</si>
  <si>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</si>
  <si>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</si>
  <si>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</si>
  <si>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</si>
  <si>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</si>
  <si>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</si>
  <si>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</si>
  <si>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</si>
  <si>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</si>
  <si>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</si>
  <si>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</si>
  <si>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</si>
  <si>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</si>
  <si>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</si>
  <si>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</si>
  <si>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</si>
  <si>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</si>
  <si>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</si>
  <si>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</si>
  <si>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</si>
  <si>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</si>
  <si>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</si>
  <si>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</si>
  <si>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</si>
  <si>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</si>
  <si>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</si>
  <si>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</si>
  <si>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</si>
  <si>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</si>
  <si>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</si>
  <si>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</si>
  <si>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</si>
  <si>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</si>
  <si>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</si>
  <si>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</si>
  <si>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</si>
  <si>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</si>
  <si>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</si>
  <si>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</si>
  <si>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</si>
  <si>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</si>
  <si>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</si>
  <si>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</si>
  <si>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</si>
  <si>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</si>
  <si>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</si>
  <si>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</si>
  <si>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</si>
  <si>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</si>
  <si>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</si>
  <si>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</si>
  <si>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</si>
  <si>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</si>
  <si>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</si>
  <si>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</si>
  <si>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</si>
  <si>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</si>
  <si>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</si>
  <si>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</si>
  <si>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</si>
  <si>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</si>
  <si>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</si>
  <si>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</si>
  <si>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</si>
  <si>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</si>
  <si>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</si>
  <si>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</si>
  <si>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</si>
  <si>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</si>
  <si>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</si>
  <si>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</si>
  <si>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</si>
  <si>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</si>
  <si>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</si>
  <si>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</si>
  <si>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</si>
  <si>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</si>
  <si>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</si>
  <si>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</si>
  <si>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</si>
  <si>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</si>
  <si>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</si>
  <si>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</si>
  <si>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</si>
  <si>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</si>
  <si>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</si>
  <si>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</si>
  <si>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</si>
  <si>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</si>
  <si>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</si>
  <si>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</si>
  <si>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</si>
  <si>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</si>
  <si>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</si>
  <si>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</si>
  <si>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</si>
  <si>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</si>
  <si>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</si>
  <si>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</si>
  <si>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</si>
  <si>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</si>
  <si>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</si>
  <si>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</si>
  <si>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</si>
  <si>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</si>
  <si>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</si>
  <si>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</si>
  <si>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</si>
  <si>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</si>
  <si>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</si>
  <si>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</si>
  <si>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</si>
  <si>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</si>
  <si>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</si>
  <si>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</si>
  <si>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</si>
  <si>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</si>
  <si>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</si>
  <si>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</si>
  <si>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</si>
  <si>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</si>
  <si>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</si>
  <si>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</si>
  <si>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</si>
  <si>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</si>
  <si>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</si>
  <si>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</si>
  <si>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</si>
  <si>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</si>
  <si>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</si>
  <si>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</si>
  <si>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</si>
  <si>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</si>
  <si>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</si>
  <si>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</si>
  <si>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</si>
  <si>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</si>
  <si>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</si>
  <si>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</si>
  <si>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</si>
  <si>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</si>
  <si>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</si>
  <si>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</si>
  <si>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</si>
  <si>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</si>
  <si>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</si>
  <si>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</si>
  <si>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</si>
  <si>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</si>
  <si>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</si>
  <si>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</si>
  <si>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</si>
  <si>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</si>
  <si>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</si>
  <si>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</si>
  <si>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</si>
  <si>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</si>
  <si>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</si>
  <si>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</si>
  <si>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</si>
  <si>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</si>
  <si>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</si>
  <si>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</si>
  <si>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</si>
  <si>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</si>
  <si>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</si>
  <si>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</si>
  <si>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</si>
  <si>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</si>
  <si>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</si>
  <si>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</si>
  <si>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</si>
  <si>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</si>
  <si>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</si>
  <si>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</si>
  <si>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</si>
  <si>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</si>
  <si>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</si>
  <si>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</si>
  <si>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</si>
  <si>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</si>
  <si>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</si>
  <si>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</si>
  <si>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</si>
  <si>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</si>
  <si>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</si>
  <si>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</si>
  <si>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</si>
  <si>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</si>
  <si>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</si>
  <si>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</si>
  <si>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</si>
  <si>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</si>
  <si>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</si>
  <si>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</si>
  <si>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</si>
  <si>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</si>
  <si>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</si>
  <si>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</si>
  <si>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</si>
  <si>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</si>
  <si>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</si>
  <si>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</si>
  <si>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</si>
  <si>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</si>
  <si>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</si>
  <si>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</si>
  <si>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</si>
  <si>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</si>
  <si>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</si>
  <si>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</si>
  <si>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</si>
  <si>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</si>
  <si>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</si>
  <si>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</si>
  <si>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</si>
  <si>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</si>
  <si>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</si>
  <si>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</si>
  <si>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</si>
  <si>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</si>
  <si>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</si>
  <si>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</si>
  <si>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</si>
  <si>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</si>
  <si>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</si>
  <si>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</si>
  <si>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</si>
  <si>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</si>
  <si>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</si>
  <si>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</si>
  <si>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</si>
  <si>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</si>
  <si>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</si>
  <si>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</si>
  <si>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</si>
  <si>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</si>
  <si>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</si>
  <si>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</si>
  <si>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</si>
  <si>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</si>
  <si>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</si>
  <si>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</si>
  <si>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</si>
  <si>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</si>
  <si>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</si>
  <si>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</si>
  <si>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</si>
  <si>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</si>
  <si>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</si>
  <si>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</si>
  <si>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</si>
  <si>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</si>
  <si>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</si>
  <si>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</si>
  <si>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</si>
  <si>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</si>
  <si>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</si>
  <si>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</si>
  <si>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</si>
  <si>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</si>
  <si>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</si>
  <si>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</si>
  <si>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</si>
  <si>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</si>
  <si>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</si>
  <si>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</si>
  <si>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</si>
  <si>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</si>
  <si>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</si>
  <si>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</si>
  <si>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</si>
  <si>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</si>
  <si>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</si>
  <si>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</si>
  <si>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</si>
  <si>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</si>
  <si>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</si>
  <si>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</si>
  <si>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</si>
  <si>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</si>
  <si>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</si>
  <si>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</si>
  <si>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</si>
  <si>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</si>
  <si>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</si>
  <si>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</si>
  <si>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</si>
  <si>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</si>
  <si>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</si>
  <si>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</si>
  <si>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</si>
  <si>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</si>
  <si>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</si>
  <si>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</si>
  <si>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</si>
  <si>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</si>
  <si>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</si>
  <si>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</si>
  <si>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</si>
  <si>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</si>
  <si>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</si>
  <si>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</si>
  <si>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</si>
  <si>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</si>
  <si>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</si>
  <si>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</si>
  <si>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</si>
  <si>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</si>
  <si>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</si>
  <si>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</si>
  <si>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</si>
  <si>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</si>
  <si>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</si>
  <si>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</si>
  <si>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</si>
  <si>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</si>
  <si>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</si>
  <si>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</si>
  <si>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</si>
  <si>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</si>
  <si>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</si>
  <si>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</si>
  <si>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</si>
  <si>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</si>
  <si>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</si>
  <si>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</si>
  <si>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</si>
  <si>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</si>
  <si>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</si>
  <si>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</si>
  <si>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</si>
  <si>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</si>
  <si>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</si>
  <si>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</si>
  <si>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</si>
  <si>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</si>
  <si>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</si>
  <si>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</si>
  <si>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</si>
  <si>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</si>
  <si>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</si>
  <si>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</si>
  <si>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</si>
  <si>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</si>
  <si>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</si>
  <si>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</si>
  <si>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</si>
  <si>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</si>
  <si>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</si>
  <si>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</si>
  <si>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</si>
  <si>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</si>
  <si>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</si>
  <si>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</si>
  <si>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</si>
  <si>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</si>
  <si>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</si>
  <si>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</si>
  <si>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</si>
  <si>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</si>
  <si>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</si>
  <si>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</si>
  <si>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</si>
  <si>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</si>
  <si>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</si>
  <si>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</si>
  <si>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</si>
  <si>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</si>
  <si>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</si>
  <si>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</si>
  <si>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</si>
  <si>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</si>
  <si>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</si>
  <si>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</si>
  <si>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</si>
  <si>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</si>
  <si>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</si>
  <si>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</si>
  <si>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</si>
  <si>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</si>
  <si>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</si>
  <si>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</si>
  <si>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</si>
  <si>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</si>
  <si>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</si>
  <si>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</si>
  <si>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</si>
  <si>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</si>
  <si>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</si>
  <si>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</si>
  <si>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</si>
  <si>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</si>
  <si>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</si>
  <si>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</si>
  <si>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</si>
  <si>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</si>
  <si>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</si>
  <si>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</si>
  <si>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</si>
  <si>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</si>
  <si>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</si>
  <si>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</si>
  <si>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</si>
  <si>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</si>
  <si>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</si>
  <si>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</si>
  <si>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</si>
  <si>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</si>
  <si>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</si>
  <si>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</si>
  <si>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</si>
  <si>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</si>
  <si>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</si>
  <si>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</si>
  <si>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</si>
  <si>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</si>
  <si>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</si>
  <si>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</si>
  <si>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</si>
  <si>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</si>
  <si>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</si>
  <si>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</si>
  <si>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</si>
  <si>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</si>
  <si>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</si>
  <si>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</si>
  <si>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</si>
  <si>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</si>
  <si>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</si>
  <si>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</si>
  <si>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</si>
  <si>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</si>
  <si>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</si>
  <si>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</si>
  <si>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</si>
  <si>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</si>
  <si>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</si>
  <si>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</si>
  <si>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</si>
  <si>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</si>
  <si>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</si>
  <si>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</si>
  <si>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</si>
  <si>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</si>
  <si>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</si>
  <si>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</si>
  <si>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</si>
  <si>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</si>
  <si>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</si>
  <si>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</si>
  <si>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</si>
  <si>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</si>
  <si>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</si>
  <si>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</si>
  <si>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</si>
  <si>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</si>
  <si>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</si>
  <si>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</si>
  <si>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</si>
  <si>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</si>
  <si>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</si>
  <si>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</si>
  <si>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</si>
  <si>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</si>
  <si>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</si>
  <si>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</si>
  <si>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</si>
  <si>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</si>
  <si>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</si>
  <si>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</si>
  <si>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</si>
  <si>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</si>
  <si>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</si>
  <si>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</si>
  <si>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</si>
  <si>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</si>
  <si>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</si>
  <si>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</si>
  <si>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</si>
  <si>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</si>
  <si>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</si>
  <si>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</si>
  <si>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</si>
  <si>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</si>
  <si>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</si>
  <si>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</si>
  <si>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</si>
  <si>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</si>
  <si>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</si>
  <si>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</si>
  <si>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</si>
  <si>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</si>
  <si>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</si>
  <si>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</si>
  <si>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</si>
  <si>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</si>
  <si>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</si>
  <si>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</si>
  <si>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</si>
  <si>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</si>
  <si>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</si>
  <si>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</si>
  <si>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</si>
  <si>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</si>
  <si>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</si>
  <si>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</si>
  <si>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</si>
  <si>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</si>
  <si>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</si>
  <si>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</si>
  <si>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</si>
  <si>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</si>
  <si>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</si>
  <si>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</si>
  <si>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</si>
  <si>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</si>
  <si>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</si>
  <si>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</si>
  <si>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</si>
  <si>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</si>
  <si>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</si>
  <si>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</si>
  <si>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</si>
  <si>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</si>
  <si>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</si>
  <si>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</si>
  <si>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</si>
  <si>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</si>
  <si>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</si>
  <si>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</si>
  <si>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</si>
  <si>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</si>
  <si>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</si>
  <si>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</si>
  <si>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</si>
  <si>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</si>
  <si>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</si>
  <si>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</si>
  <si>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</si>
  <si>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</si>
  <si>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</si>
  <si>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</si>
  <si>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</si>
  <si>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</si>
  <si>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</si>
  <si>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</si>
  <si>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</si>
  <si>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</si>
  <si>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</si>
  <si>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</si>
  <si>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</si>
  <si>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</si>
  <si>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</si>
  <si>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</si>
  <si>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</si>
  <si>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</si>
  <si>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</si>
  <si>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</si>
  <si>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</si>
  <si>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</si>
  <si>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</si>
  <si>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</si>
  <si>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</si>
  <si>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</si>
  <si>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</si>
  <si>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</si>
  <si>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</si>
  <si>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</si>
  <si>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</si>
  <si>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</si>
  <si>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</si>
  <si>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</si>
  <si>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</si>
  <si>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</si>
  <si>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</si>
  <si>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</si>
  <si>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</si>
  <si>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</si>
  <si>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</si>
  <si>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</si>
  <si>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</si>
  <si>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</si>
  <si>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</si>
  <si>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</si>
  <si>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</si>
  <si>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</si>
  <si>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</si>
  <si>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</si>
  <si>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</si>
  <si>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</si>
  <si>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</si>
  <si>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</si>
  <si>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</si>
  <si>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</si>
  <si>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</si>
  <si>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</si>
  <si>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</si>
  <si>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</si>
  <si>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</si>
  <si>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</si>
  <si>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</si>
  <si>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</si>
  <si>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</si>
  <si>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</si>
  <si>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</si>
  <si>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</si>
  <si>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</si>
  <si>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</si>
  <si>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</si>
  <si>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</si>
  <si>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</si>
  <si>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</si>
  <si>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</si>
  <si>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</si>
  <si>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</si>
  <si>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</si>
  <si>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</si>
  <si>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</si>
  <si>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</si>
  <si>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</si>
  <si>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</si>
  <si>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</si>
  <si>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</si>
  <si>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</si>
  <si>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</si>
  <si>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</si>
  <si>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</si>
  <si>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</si>
  <si>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</si>
  <si>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</si>
  <si>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</si>
  <si>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</si>
  <si>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</si>
  <si>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</si>
  <si>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</si>
  <si>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</si>
  <si>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</si>
  <si>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</si>
  <si>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</si>
  <si>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</si>
  <si>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</si>
  <si>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</si>
  <si>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</si>
  <si>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</si>
  <si>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</si>
  <si>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</si>
  <si>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</si>
  <si>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</si>
  <si>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</si>
  <si>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</si>
  <si>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</si>
  <si>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</si>
  <si>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</si>
  <si>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</si>
  <si>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</si>
  <si>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</si>
  <si>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</si>
  <si>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</si>
  <si>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</si>
  <si>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</si>
  <si>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</si>
  <si>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</si>
  <si>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</si>
  <si>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</si>
  <si>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</si>
  <si>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</si>
  <si>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</si>
  <si>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</si>
  <si>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</si>
  <si>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</si>
  <si>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</si>
  <si>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</si>
  <si>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</si>
  <si>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</si>
  <si>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</si>
  <si>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</si>
  <si>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</si>
  <si>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</si>
  <si>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</si>
  <si>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</si>
  <si>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</si>
  <si>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</si>
  <si>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</si>
  <si>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</si>
  <si>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</si>
  <si>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</si>
  <si>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</si>
  <si>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</si>
  <si>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</si>
  <si>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</si>
  <si>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</si>
  <si>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</si>
  <si>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</si>
  <si>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</si>
  <si>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</si>
  <si>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</si>
  <si>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</si>
  <si>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</si>
  <si>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</si>
  <si>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</si>
  <si>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</si>
  <si>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</si>
  <si>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</si>
  <si>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</si>
  <si>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</si>
  <si>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</si>
  <si>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</si>
  <si>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</si>
  <si>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</si>
  <si>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</si>
  <si>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</si>
  <si>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</si>
  <si>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</si>
  <si>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</si>
  <si>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</si>
  <si>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</si>
  <si>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</si>
  <si>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</si>
  <si>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</si>
  <si>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</si>
  <si>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</si>
  <si>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</si>
  <si>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</si>
  <si>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</si>
  <si>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</si>
  <si>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</si>
  <si>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</si>
  <si>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</si>
  <si>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</si>
  <si>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</si>
  <si>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</si>
  <si>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</si>
  <si>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</si>
  <si>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</si>
  <si>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</si>
  <si>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</si>
  <si>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</si>
  <si>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</si>
  <si>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</si>
  <si>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</si>
  <si>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</si>
  <si>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</si>
  <si>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</si>
  <si>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</si>
  <si>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</si>
  <si>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</si>
  <si>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</si>
  <si>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</si>
  <si>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</si>
  <si>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</si>
  <si>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</si>
  <si>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</si>
  <si>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</si>
  <si>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</si>
  <si>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</si>
  <si>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</si>
  <si>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</si>
  <si>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</si>
  <si>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</si>
  <si>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</si>
  <si>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</si>
  <si>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</si>
  <si>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</si>
  <si>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</si>
  <si>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</si>
  <si>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</si>
  <si>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</si>
  <si>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</si>
  <si>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</si>
  <si>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</si>
  <si>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</si>
  <si>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</si>
  <si>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</si>
  <si>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</si>
  <si>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</si>
  <si>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</si>
  <si>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</si>
  <si>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</si>
  <si>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</si>
  <si>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</si>
  <si>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</si>
  <si>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</si>
  <si>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</si>
  <si>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</si>
  <si>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</si>
  <si>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</si>
  <si>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</si>
  <si>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</si>
  <si>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</si>
  <si>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</si>
  <si>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</si>
  <si>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</si>
  <si>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</si>
  <si>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</si>
  <si>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</si>
  <si>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</si>
  <si>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</si>
  <si>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</si>
  <si>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</si>
  <si>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</si>
  <si>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</si>
  <si>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</si>
  <si>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</si>
  <si>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</si>
  <si>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</si>
  <si>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</si>
  <si>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</si>
  <si>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</si>
  <si>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</si>
  <si>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</si>
  <si>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</si>
  <si>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</si>
  <si>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</si>
  <si>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</si>
  <si>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</si>
  <si>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</si>
  <si>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</si>
  <si>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</si>
  <si>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</si>
  <si>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</si>
  <si>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</si>
  <si>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</si>
  <si>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</si>
  <si>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</si>
  <si>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</si>
  <si>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</si>
  <si>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</si>
  <si>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</si>
  <si>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</si>
  <si>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</si>
  <si>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</si>
  <si>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</si>
  <si>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</si>
  <si>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</si>
  <si>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</si>
  <si>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</si>
  <si>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</si>
  <si>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</si>
  <si>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</si>
  <si>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</si>
  <si>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</si>
  <si>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</si>
  <si>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</si>
  <si>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</si>
  <si>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</si>
  <si>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</si>
  <si>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</si>
  <si>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</si>
  <si>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</si>
  <si>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</si>
  <si>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</si>
  <si>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</si>
  <si>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</si>
  <si>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</si>
  <si>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</si>
  <si>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</si>
  <si>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</si>
  <si>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</si>
  <si>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</si>
  <si>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</si>
  <si>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</si>
  <si>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</si>
  <si>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</si>
  <si>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</si>
  <si>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</si>
  <si>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</si>
  <si>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</si>
  <si>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</si>
  <si>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</si>
  <si>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</si>
  <si>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</si>
  <si>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</si>
  <si>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</si>
  <si>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</si>
  <si>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</si>
  <si>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</si>
  <si>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</si>
  <si>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</si>
  <si>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</si>
  <si>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</si>
  <si>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</si>
  <si>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</si>
  <si>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</si>
  <si>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</si>
  <si>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</si>
  <si>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</si>
  <si>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</si>
  <si>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</si>
  <si>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</si>
  <si>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</si>
  <si>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</si>
  <si>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</si>
  <si>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</si>
  <si>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</si>
  <si>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</si>
  <si>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</si>
  <si>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</si>
  <si>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</si>
  <si>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</si>
  <si>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</si>
  <si>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</si>
  <si>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</si>
  <si>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</si>
  <si>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</si>
  <si>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</si>
  <si>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</si>
  <si>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</si>
  <si>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</si>
  <si>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</si>
  <si>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</si>
  <si>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</si>
  <si>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</si>
  <si>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</si>
  <si>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</si>
  <si>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</si>
  <si>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</si>
  <si>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</si>
  <si>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</si>
  <si>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</si>
  <si>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</si>
  <si>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</si>
  <si>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</si>
  <si>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</si>
  <si>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</si>
  <si>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</si>
  <si>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</si>
  <si>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</si>
  <si>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</si>
  <si>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</si>
  <si>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</si>
  <si>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</si>
  <si>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</si>
  <si>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</si>
  <si>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</si>
  <si>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</si>
  <si>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</si>
  <si>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</si>
  <si>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</si>
  <si>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</si>
  <si>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</si>
  <si>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</si>
  <si>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</si>
  <si>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</si>
  <si>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</si>
  <si>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</si>
  <si>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</si>
  <si>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</si>
  <si>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</si>
  <si>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</si>
  <si>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</si>
  <si>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</si>
  <si>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</si>
  <si>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</si>
  <si>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</si>
  <si>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</si>
  <si>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</si>
  <si>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</si>
  <si>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</si>
  <si>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</si>
  <si>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</si>
  <si>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</si>
  <si>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</si>
  <si>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</si>
  <si>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</si>
  <si>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</si>
  <si>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</si>
  <si>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</si>
  <si>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</si>
  <si>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</si>
  <si>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</si>
  <si>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</si>
  <si>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</si>
  <si>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</si>
  <si>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</si>
  <si>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</si>
  <si>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</si>
  <si>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</si>
  <si>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</si>
  <si>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</si>
  <si>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</si>
  <si>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</si>
  <si>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</si>
  <si>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</si>
  <si>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</si>
  <si>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</si>
  <si>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</si>
  <si>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</si>
  <si>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</si>
  <si>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</si>
  <si>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</si>
  <si>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</si>
  <si>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</si>
  <si>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</si>
  <si>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</si>
  <si>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</si>
  <si>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</si>
  <si>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</si>
  <si>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</si>
  <si>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</si>
  <si>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</si>
  <si>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</si>
  <si>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</si>
  <si>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</si>
  <si>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</si>
  <si>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</si>
  <si>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</si>
  <si>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</si>
  <si>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</si>
  <si>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</si>
  <si>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</si>
  <si>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</si>
  <si>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</si>
  <si>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</si>
  <si>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</si>
  <si>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</si>
  <si>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</si>
  <si>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</si>
  <si>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</si>
  <si>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</si>
  <si>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</si>
  <si>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</si>
  <si>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</si>
  <si>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</si>
  <si>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</si>
  <si>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</si>
  <si>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</si>
  <si>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</si>
  <si>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</si>
  <si>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</si>
  <si>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</si>
  <si>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</si>
  <si>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</si>
  <si>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</si>
  <si>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</si>
  <si>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</si>
  <si>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</si>
  <si>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</si>
  <si>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</si>
  <si>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</si>
  <si>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</si>
  <si>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</si>
  <si>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</si>
  <si>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</si>
  <si>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</si>
  <si>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</si>
  <si>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</si>
  <si>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</si>
  <si>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</si>
  <si>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</si>
  <si>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</si>
  <si>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</si>
  <si>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</si>
  <si>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</si>
  <si>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</si>
  <si>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</si>
  <si>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</si>
  <si>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</si>
  <si>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</si>
  <si>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</si>
  <si>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</si>
  <si>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</si>
  <si>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</si>
  <si>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</si>
  <si>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</si>
  <si>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</si>
  <si>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</si>
  <si>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</si>
  <si>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</si>
  <si>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</si>
  <si>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</si>
  <si>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</si>
  <si>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</si>
  <si>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</si>
  <si>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</si>
  <si>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</si>
  <si>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</si>
  <si>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</si>
  <si>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</si>
  <si>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</si>
  <si>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</si>
  <si>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</si>
  <si>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</si>
  <si>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</si>
  <si>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</si>
  <si>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</si>
  <si>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</si>
  <si>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</si>
  <si>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</si>
  <si>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</si>
  <si>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</si>
  <si>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</si>
  <si>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</si>
  <si>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</si>
  <si>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</si>
  <si>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</si>
  <si>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</si>
  <si>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</si>
  <si>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</si>
  <si>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</si>
  <si>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</si>
  <si>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</si>
  <si>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</si>
  <si>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</si>
  <si>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</si>
  <si>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</si>
  <si>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</si>
  <si>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</si>
  <si>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</si>
  <si>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</si>
  <si>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</si>
  <si>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</si>
  <si>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</si>
  <si>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</si>
  <si>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</si>
  <si>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</si>
  <si>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</si>
  <si>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</si>
  <si>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</si>
  <si>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</si>
  <si>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</si>
  <si>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</si>
  <si>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</si>
  <si>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</si>
  <si>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</si>
  <si>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</si>
  <si>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</si>
  <si>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</si>
  <si>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</si>
  <si>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</si>
  <si>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</si>
  <si>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</si>
  <si>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</si>
  <si>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</si>
  <si>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</si>
  <si>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</si>
  <si>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</si>
  <si>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</si>
  <si>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</si>
  <si>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</si>
  <si>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</si>
  <si>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</si>
  <si>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</si>
  <si>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</si>
  <si>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</si>
  <si>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</si>
  <si>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</si>
  <si>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</si>
  <si>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</si>
  <si>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</si>
  <si>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</si>
  <si>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</si>
  <si>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</si>
  <si>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</si>
  <si>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</si>
  <si>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</si>
  <si>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</si>
  <si>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</si>
  <si>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</si>
  <si>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</si>
  <si>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</si>
  <si>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</si>
  <si>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</si>
  <si>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</si>
  <si>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</si>
  <si>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</si>
  <si>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</si>
  <si>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</si>
  <si>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</si>
  <si>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</si>
  <si>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</si>
  <si>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</si>
  <si>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</si>
  <si>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</si>
  <si>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</si>
  <si>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</si>
  <si>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</si>
  <si>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</si>
  <si>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</si>
  <si>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</si>
  <si>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</si>
  <si>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</si>
  <si>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</si>
  <si>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</si>
  <si>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</si>
  <si>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</si>
  <si>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</si>
  <si>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</si>
  <si>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</si>
  <si>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</si>
  <si>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</si>
  <si>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</si>
  <si>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</si>
  <si>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</si>
  <si>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</si>
  <si>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</si>
  <si>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</si>
  <si>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</si>
  <si>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</si>
  <si>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</si>
  <si>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</si>
  <si>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</si>
  <si>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</si>
  <si>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</si>
  <si>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</si>
  <si>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</si>
  <si>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</si>
  <si>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</si>
  <si>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</si>
  <si>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</si>
  <si>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</si>
  <si>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</si>
  <si>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</si>
  <si>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</si>
  <si>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</si>
  <si>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</si>
  <si>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</si>
  <si>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</si>
  <si>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</si>
  <si>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</si>
  <si>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</si>
  <si>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</si>
  <si>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</si>
  <si>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</si>
  <si>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</si>
  <si>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</si>
  <si>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</si>
  <si>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</si>
  <si>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</si>
  <si>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</si>
  <si>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</si>
  <si>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</si>
  <si>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</si>
  <si>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</si>
  <si>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</si>
  <si>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</si>
  <si>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</si>
  <si>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</si>
  <si>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</si>
  <si>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</si>
  <si>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</si>
  <si>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</si>
  <si>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</si>
  <si>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</si>
  <si>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</si>
  <si>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</si>
  <si>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</si>
  <si>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</si>
  <si>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</si>
  <si>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</si>
  <si>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</si>
  <si>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</si>
  <si>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</si>
  <si>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</si>
  <si>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</si>
  <si>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</si>
  <si>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</si>
  <si>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</si>
  <si>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</si>
  <si>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</si>
  <si>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</si>
  <si>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</si>
  <si>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</si>
  <si>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</si>
  <si>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</si>
  <si>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</si>
  <si>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</si>
  <si>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</si>
  <si>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</si>
  <si>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</si>
  <si>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</si>
  <si>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</si>
  <si>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</si>
  <si>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</si>
  <si>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</si>
  <si>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</si>
  <si>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</si>
  <si>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</si>
  <si>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</si>
  <si>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</si>
  <si>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</si>
  <si>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</si>
  <si>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</si>
  <si>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</si>
  <si>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</si>
  <si>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</si>
  <si>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</si>
  <si>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</si>
  <si>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</si>
  <si>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</si>
  <si>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</si>
  <si>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</si>
  <si>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</si>
  <si>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</si>
  <si>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</si>
  <si>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</si>
  <si>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</si>
  <si>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</si>
  <si>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</si>
  <si>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</si>
  <si>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</si>
  <si>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</si>
  <si>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</si>
  <si>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</si>
  <si>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</si>
  <si>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</si>
  <si>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</si>
  <si>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</si>
  <si>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</si>
  <si>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</si>
  <si>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</si>
  <si>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</si>
  <si>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</si>
  <si>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</si>
  <si>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</si>
  <si>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</si>
  <si>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</si>
  <si>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</si>
  <si>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</si>
  <si>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</si>
  <si>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</si>
  <si>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</si>
  <si>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</si>
  <si>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</si>
  <si>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</si>
  <si>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</si>
  <si>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</si>
  <si>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</si>
  <si>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</si>
  <si>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</si>
  <si>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</si>
  <si>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</si>
  <si>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</si>
  <si>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</si>
  <si>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</si>
  <si>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</si>
  <si>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</si>
  <si>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</si>
  <si>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</si>
  <si>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</si>
  <si>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</si>
  <si>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</si>
  <si>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</si>
  <si>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</si>
  <si>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</si>
  <si>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</si>
  <si>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</si>
  <si>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</si>
  <si>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</si>
  <si>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</si>
  <si>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</si>
  <si>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</si>
  <si>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</si>
  <si>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</si>
  <si>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</si>
  <si>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</si>
  <si>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</si>
  <si>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</si>
  <si>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</si>
  <si>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</si>
  <si>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</si>
  <si>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</si>
  <si>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</si>
  <si>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</si>
  <si>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</si>
  <si>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</si>
  <si>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</si>
  <si>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</si>
  <si>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</si>
  <si>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</si>
  <si>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</si>
  <si>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</si>
  <si>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</si>
  <si>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</si>
  <si>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</si>
  <si>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</si>
  <si>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</si>
  <si>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</si>
  <si>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</si>
  <si>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</si>
  <si>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</si>
  <si>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</si>
  <si>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</si>
  <si>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</si>
  <si>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</si>
  <si>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</si>
  <si>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</si>
  <si>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</si>
  <si>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</si>
  <si>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</si>
  <si>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</si>
  <si>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</si>
  <si>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</si>
  <si>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</si>
  <si>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</si>
  <si>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</si>
  <si>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</si>
  <si>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</si>
  <si>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</si>
  <si>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</si>
  <si>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</si>
  <si>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</si>
  <si>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</si>
  <si>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</si>
  <si>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</si>
  <si>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</si>
  <si>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</si>
  <si>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</si>
  <si>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</si>
  <si>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</si>
  <si>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</si>
  <si>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</si>
  <si>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</si>
  <si>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</si>
  <si>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</si>
  <si>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</si>
  <si>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</si>
  <si>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</si>
  <si>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</si>
  <si>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</si>
  <si>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</si>
  <si>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</si>
  <si>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</si>
  <si>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</si>
  <si>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</si>
  <si>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</si>
  <si>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</si>
  <si>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</si>
  <si>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</si>
  <si>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</si>
  <si>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</si>
  <si>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</si>
  <si>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</si>
  <si>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</si>
  <si>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</si>
  <si>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</si>
  <si>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</si>
  <si>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</si>
  <si>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</si>
  <si>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</si>
  <si>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</si>
  <si>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</si>
  <si>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</si>
  <si>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</si>
  <si>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</si>
  <si>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</si>
  <si>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</si>
  <si>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</si>
  <si>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</si>
  <si>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</si>
  <si>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</si>
  <si>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</si>
  <si>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</si>
  <si>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</si>
  <si>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</si>
  <si>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</si>
  <si>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</si>
  <si>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</si>
  <si>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</si>
  <si>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</si>
  <si>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</si>
  <si>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</si>
  <si>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</si>
  <si>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</si>
  <si>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</si>
  <si>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</si>
  <si>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</si>
  <si>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</si>
  <si>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</si>
  <si>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</si>
  <si>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</si>
  <si>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</si>
  <si>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</si>
  <si>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</si>
  <si>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</si>
  <si>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</si>
  <si>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</si>
  <si>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</si>
  <si>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</si>
  <si>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</si>
  <si>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</si>
  <si>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</si>
  <si>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</si>
  <si>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</si>
  <si>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</si>
  <si>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</si>
  <si>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</si>
  <si>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</si>
  <si>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</si>
  <si>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</si>
  <si>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</si>
  <si>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</si>
  <si>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</si>
  <si>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</si>
  <si>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</si>
  <si>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</si>
  <si>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</si>
  <si>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</si>
  <si>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</si>
  <si>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</si>
  <si>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</si>
  <si>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</si>
  <si>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</si>
  <si>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</si>
  <si>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</si>
  <si>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</si>
  <si>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</si>
  <si>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</si>
  <si>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</si>
  <si>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</si>
  <si>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</si>
  <si>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</si>
  <si>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</si>
  <si>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</si>
  <si>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</si>
  <si>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</si>
  <si>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</si>
  <si>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</si>
  <si>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</si>
  <si>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</si>
  <si>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</si>
  <si>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</si>
  <si>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</si>
  <si>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</si>
  <si>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</si>
  <si>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</si>
  <si>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</si>
  <si>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</si>
  <si>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</si>
  <si>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</si>
  <si>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</si>
  <si>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</si>
  <si>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</si>
  <si>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</si>
  <si>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</si>
  <si>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</si>
  <si>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</si>
  <si>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</si>
  <si>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</si>
  <si>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</si>
  <si>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</si>
  <si>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</si>
  <si>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</si>
  <si>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</si>
  <si>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</si>
  <si>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</si>
  <si>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</si>
  <si>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</si>
  <si>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</si>
  <si>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</si>
  <si>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</si>
  <si>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</si>
  <si>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</si>
  <si>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</si>
  <si>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</si>
  <si>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</si>
  <si>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</si>
  <si>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</si>
  <si>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</si>
  <si>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</si>
  <si>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</si>
  <si>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</si>
  <si>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</si>
  <si>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</si>
  <si>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</si>
  <si>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</si>
  <si>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</si>
  <si>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</si>
  <si>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</si>
  <si>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</si>
  <si>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</si>
  <si>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</si>
  <si>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</si>
  <si>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</si>
  <si>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</si>
  <si>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</si>
  <si>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</si>
  <si>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</si>
  <si>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</si>
  <si>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</si>
  <si>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</si>
  <si>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</si>
  <si>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</si>
  <si>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</si>
  <si>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</si>
  <si>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</si>
  <si>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</si>
  <si>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</si>
  <si>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</si>
  <si>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</si>
  <si>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</si>
  <si>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</si>
  <si>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</si>
  <si>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</si>
  <si>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</si>
  <si>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</si>
  <si>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</si>
  <si>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</si>
  <si>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</si>
  <si>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</si>
  <si>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</si>
  <si>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</si>
  <si>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</si>
  <si>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</si>
  <si>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</si>
  <si>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</si>
  <si>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</si>
  <si>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</si>
  <si>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</si>
  <si>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</si>
  <si>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</si>
  <si>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</si>
  <si>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</si>
  <si>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</si>
  <si>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</si>
  <si>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</si>
  <si>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</si>
  <si>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</si>
  <si>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</si>
  <si>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</si>
  <si>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</si>
  <si>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</si>
  <si>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</si>
  <si>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</si>
  <si>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</si>
  <si>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</si>
  <si>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</si>
  <si>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</si>
  <si>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</si>
  <si>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</si>
  <si>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</si>
  <si>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</si>
  <si>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</si>
  <si>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</si>
  <si>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</si>
  <si>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</si>
  <si>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</si>
  <si>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</si>
  <si>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</si>
  <si>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</si>
  <si>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</si>
  <si>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</si>
  <si>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</si>
  <si>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</si>
  <si>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</si>
  <si>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</si>
  <si>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</si>
  <si>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</si>
  <si>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</si>
  <si>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</si>
  <si>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</si>
  <si>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</si>
  <si>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</si>
  <si>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</si>
  <si>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</si>
  <si>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</si>
  <si>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</si>
  <si>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</si>
  <si>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</si>
  <si>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</si>
  <si>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</si>
  <si>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</si>
  <si>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</si>
  <si>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</si>
  <si>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</si>
  <si>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</si>
  <si>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</si>
  <si>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</si>
  <si>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</si>
  <si>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</si>
  <si>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</si>
  <si>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</si>
  <si>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</si>
  <si>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</si>
  <si>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</si>
  <si>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</si>
  <si>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</si>
  <si>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</si>
  <si>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</si>
  <si>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</si>
  <si>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</si>
  <si>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</si>
  <si>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</si>
  <si>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</si>
  <si>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</si>
  <si>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</si>
  <si>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</si>
  <si>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</si>
  <si>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</si>
  <si>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</si>
  <si>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</si>
  <si>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</si>
  <si>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</si>
  <si>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</si>
  <si>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</si>
  <si>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</si>
  <si>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</si>
  <si>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</si>
  <si>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</si>
  <si>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</si>
  <si>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</si>
  <si>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</si>
  <si>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</si>
  <si>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</si>
  <si>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</si>
  <si>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</si>
  <si>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</si>
  <si>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</si>
  <si>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</si>
  <si>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</si>
  <si>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</si>
  <si>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</si>
  <si>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</si>
  <si>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</si>
  <si>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</si>
  <si>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</si>
  <si>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</si>
  <si>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</si>
  <si>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</si>
  <si>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</si>
  <si>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</si>
  <si>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</si>
  <si>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</si>
  <si>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</si>
  <si>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</si>
  <si>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</si>
  <si>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</si>
  <si>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</si>
  <si>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</si>
  <si>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</si>
  <si>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</si>
  <si>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</si>
  <si>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</si>
  <si>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</si>
  <si>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</si>
  <si>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</si>
  <si>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</si>
  <si>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</si>
  <si>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</si>
  <si>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</si>
  <si>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</si>
  <si>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</si>
  <si>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</si>
  <si>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</si>
  <si>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</si>
  <si>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</si>
  <si>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</si>
  <si>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</si>
  <si>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</si>
  <si>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</si>
  <si>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</si>
  <si>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</si>
  <si>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</si>
  <si>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</si>
  <si>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</si>
  <si>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</si>
  <si>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</si>
  <si>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</si>
  <si>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</si>
  <si>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</si>
  <si>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</si>
  <si>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</si>
  <si>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</si>
  <si>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</si>
  <si>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</si>
  <si>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</si>
  <si>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</si>
  <si>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</si>
  <si>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</si>
  <si>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</si>
  <si>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</si>
  <si>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</si>
  <si>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</si>
  <si>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</si>
  <si>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</si>
  <si>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</si>
  <si>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</si>
  <si>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</si>
  <si>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</si>
  <si>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</si>
  <si>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</si>
  <si>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</si>
  <si>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</si>
  <si>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</si>
  <si>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</si>
  <si>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</si>
  <si>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</si>
  <si>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</si>
  <si>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</si>
  <si>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</si>
  <si>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</si>
  <si>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</si>
  <si>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</si>
  <si>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</si>
  <si>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</si>
  <si>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</si>
  <si>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</si>
  <si>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</si>
  <si>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</si>
  <si>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</si>
  <si>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</si>
  <si>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</si>
  <si>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</si>
  <si>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</si>
  <si>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</si>
  <si>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</si>
  <si>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</si>
  <si>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</si>
  <si>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</si>
  <si>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</si>
  <si>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</si>
  <si>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</si>
  <si>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</si>
  <si>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</si>
  <si>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</si>
  <si>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</si>
  <si>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</si>
  <si>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</si>
  <si>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</si>
  <si>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</si>
  <si>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</si>
  <si>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</si>
  <si>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</si>
  <si>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</si>
  <si>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</si>
  <si>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</si>
  <si>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</si>
  <si>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</si>
  <si>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</si>
  <si>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</si>
  <si>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</si>
  <si>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</si>
  <si>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</si>
  <si>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</si>
  <si>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</si>
  <si>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</si>
  <si>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</si>
  <si>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</si>
  <si>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</si>
  <si>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</si>
  <si>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</si>
  <si>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</si>
  <si>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</si>
  <si>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</si>
  <si>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</si>
  <si>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</si>
  <si>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</si>
  <si>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</si>
  <si>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</si>
  <si>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</si>
  <si>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</si>
  <si>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</si>
  <si>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</si>
  <si>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</si>
  <si>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</si>
  <si>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</si>
  <si>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</si>
  <si>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</si>
  <si>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</si>
  <si>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</si>
  <si>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</si>
  <si>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</si>
  <si>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</si>
  <si>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</si>
  <si>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</si>
  <si>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</si>
  <si>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</si>
  <si>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</si>
  <si>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</si>
  <si>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</si>
  <si>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</si>
  <si>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</si>
  <si>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</si>
  <si>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</si>
  <si>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</si>
  <si>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</si>
  <si>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</si>
  <si>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</si>
  <si>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</si>
  <si>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</si>
  <si>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</si>
  <si>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</si>
  <si>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</si>
  <si>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</si>
  <si>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</si>
  <si>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</si>
  <si>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</si>
  <si>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</si>
  <si>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</si>
  <si>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</si>
  <si>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</si>
  <si>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</si>
  <si>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</si>
  <si>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</si>
  <si>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</si>
  <si>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</si>
  <si>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</si>
  <si>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</si>
  <si>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</si>
  <si>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</si>
  <si>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</si>
  <si>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</si>
  <si>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</si>
  <si>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</si>
  <si>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</si>
  <si>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</si>
  <si>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</si>
  <si>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</si>
  <si>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</si>
  <si>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</si>
  <si>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</si>
  <si>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</si>
  <si>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</si>
  <si>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</si>
  <si>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</si>
  <si>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</si>
  <si>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</si>
  <si>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</si>
  <si>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</si>
  <si>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</si>
  <si>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</si>
  <si>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</si>
  <si>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</si>
  <si>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</si>
  <si>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</si>
  <si>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</si>
  <si>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</si>
  <si>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</si>
  <si>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</si>
  <si>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</si>
  <si>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</si>
  <si>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</si>
  <si>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</si>
  <si>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</si>
  <si>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</si>
  <si>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</si>
  <si>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</si>
  <si>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</si>
  <si>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</si>
  <si>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</si>
  <si>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</si>
  <si>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</si>
  <si>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</si>
  <si>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</si>
  <si>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</si>
  <si>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</si>
  <si>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</si>
  <si>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</si>
  <si>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</si>
  <si>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</si>
  <si>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</si>
  <si>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</si>
  <si>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</si>
  <si>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</si>
  <si>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</si>
  <si>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</si>
  <si>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</si>
  <si>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</si>
  <si>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</si>
  <si>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</si>
  <si>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</si>
  <si>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</si>
  <si>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</si>
  <si>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</si>
  <si>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</si>
  <si>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</si>
  <si>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</si>
  <si>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</si>
  <si>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</si>
  <si>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</si>
  <si>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</si>
  <si>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</si>
  <si>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</si>
  <si>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</si>
  <si>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</si>
  <si>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</si>
  <si>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</si>
  <si>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</si>
  <si>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</si>
  <si>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</si>
  <si>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</si>
  <si>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</si>
  <si>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</si>
  <si>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</si>
  <si>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</si>
  <si>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</si>
  <si>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</si>
  <si>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</si>
  <si>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</si>
  <si>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</si>
  <si>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</si>
  <si>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</si>
  <si>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</si>
  <si>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</si>
  <si>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</si>
  <si>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</si>
  <si>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</si>
  <si>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</si>
  <si>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</si>
  <si>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</si>
  <si>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</si>
  <si>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</si>
  <si>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</si>
  <si>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</si>
  <si>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</si>
  <si>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</si>
  <si>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</si>
  <si>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</si>
  <si>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</si>
  <si>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</si>
  <si>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</si>
  <si>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</si>
  <si>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</si>
  <si>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</si>
  <si>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</si>
  <si>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</si>
  <si>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</si>
  <si>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</si>
  <si>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</si>
  <si>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</si>
  <si>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</si>
  <si>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</si>
  <si>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</si>
  <si>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</si>
  <si>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</si>
  <si>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</si>
  <si>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</si>
  <si>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</si>
  <si>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</si>
  <si>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</si>
  <si>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</si>
  <si>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</si>
  <si>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</si>
  <si>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</si>
  <si>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</si>
  <si>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</si>
  <si>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</si>
  <si>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</si>
  <si>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</si>
  <si>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</si>
  <si>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</si>
  <si>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</si>
  <si>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</si>
  <si>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</si>
  <si>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</si>
  <si>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</si>
  <si>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</si>
  <si>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</si>
  <si>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</si>
  <si>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</si>
  <si>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</si>
  <si>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</si>
  <si>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</si>
  <si>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</si>
  <si>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</si>
  <si>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</si>
  <si>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</si>
  <si>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</si>
  <si>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</si>
  <si>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</si>
  <si>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</si>
  <si>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</si>
  <si>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</si>
  <si>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</si>
  <si>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</si>
  <si>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</si>
  <si>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</si>
  <si>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</si>
  <si>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</si>
  <si>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</si>
  <si>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</si>
  <si>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</si>
  <si>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</si>
  <si>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</si>
  <si>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</si>
  <si>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</si>
  <si>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</si>
  <si>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</si>
  <si>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</si>
  <si>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</si>
  <si>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</si>
  <si>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</si>
  <si>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</si>
  <si>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</si>
  <si>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</si>
  <si>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</si>
  <si>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</si>
  <si>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</si>
  <si>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</si>
  <si>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</si>
  <si>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</si>
  <si>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</si>
  <si>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</si>
  <si>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</si>
  <si>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</si>
  <si>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</si>
  <si>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</si>
  <si>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</si>
  <si>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</si>
  <si>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</si>
  <si>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</si>
  <si>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</si>
  <si>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</si>
  <si>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</si>
  <si>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</si>
  <si>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</si>
  <si>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</si>
  <si>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</si>
  <si>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</si>
  <si>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</si>
  <si>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</si>
  <si>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</si>
  <si>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</si>
  <si>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</si>
  <si>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</si>
  <si>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</si>
  <si>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</si>
  <si>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</si>
  <si>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</si>
  <si>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</si>
  <si>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</si>
  <si>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</si>
  <si>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</si>
  <si>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</si>
  <si>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</si>
  <si>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</si>
  <si>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</si>
  <si>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</si>
  <si>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</si>
  <si>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</si>
  <si>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</si>
  <si>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</si>
  <si>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</si>
  <si>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</si>
  <si>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</si>
  <si>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</si>
  <si>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</si>
  <si>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</si>
  <si>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</si>
  <si>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</si>
  <si>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</si>
  <si>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</si>
  <si>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</si>
  <si>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</si>
  <si>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</si>
  <si>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</si>
  <si>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</si>
  <si>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</si>
  <si>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</si>
  <si>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</si>
  <si>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</si>
  <si>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</si>
  <si>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</si>
  <si>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</si>
  <si>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</si>
  <si>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</si>
  <si>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</si>
  <si>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</si>
  <si>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</si>
  <si>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</si>
  <si>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</si>
  <si>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</si>
  <si>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</si>
  <si>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</si>
  <si>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</si>
  <si>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</si>
  <si>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</si>
  <si>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</si>
  <si>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</si>
  <si>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</si>
  <si>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</si>
  <si>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</si>
  <si>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</si>
  <si>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</si>
  <si>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</si>
  <si>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</si>
  <si>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</si>
  <si>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</si>
  <si>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</si>
  <si>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</si>
  <si>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</si>
  <si>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</si>
  <si>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</si>
  <si>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</si>
  <si>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</si>
  <si>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</si>
  <si>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</si>
  <si>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</si>
  <si>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</si>
  <si>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</si>
  <si>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</si>
  <si>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</si>
  <si>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</si>
  <si>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</si>
  <si>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</si>
  <si>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</si>
  <si>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</si>
  <si>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</si>
  <si>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</si>
  <si>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</si>
  <si>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</si>
  <si>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</si>
  <si>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</si>
  <si>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</si>
  <si>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</si>
  <si>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</si>
  <si>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</si>
  <si>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</si>
  <si>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</si>
  <si>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</si>
  <si>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</si>
  <si>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</si>
  <si>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</si>
  <si>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</si>
  <si>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</si>
  <si>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</si>
  <si>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</si>
  <si>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</si>
  <si>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</si>
  <si>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</si>
  <si>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</si>
  <si>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</si>
  <si>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</si>
  <si>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</si>
  <si>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</si>
  <si>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</si>
  <si>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</si>
  <si>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</si>
  <si>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</si>
  <si>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</si>
  <si>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</si>
  <si>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</si>
  <si>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</si>
  <si>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</si>
  <si>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</si>
  <si>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</si>
  <si>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</si>
  <si>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</si>
  <si>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</si>
  <si>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</si>
  <si>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</si>
  <si>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</si>
  <si>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</si>
  <si>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</si>
  <si>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</si>
  <si>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</si>
  <si>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</si>
  <si>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</si>
  <si>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</si>
  <si>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</si>
  <si>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</si>
  <si>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</si>
  <si>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</si>
  <si>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</si>
  <si>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</si>
  <si>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</si>
  <si>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</si>
  <si>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</si>
  <si>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</si>
  <si>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</si>
  <si>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</si>
  <si>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</si>
  <si>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</si>
  <si>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</si>
  <si>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</si>
  <si>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</si>
  <si>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</si>
  <si>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</si>
  <si>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</si>
  <si>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</si>
  <si>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</si>
  <si>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</si>
  <si>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</si>
  <si>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</si>
  <si>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</si>
  <si>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</si>
  <si>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</si>
  <si>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</si>
  <si>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</si>
  <si>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</si>
  <si>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</si>
  <si>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</si>
  <si>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</si>
  <si>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</si>
  <si>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</si>
  <si>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</si>
  <si>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</si>
  <si>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</si>
  <si>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</si>
  <si>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</si>
  <si>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</si>
  <si>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</si>
  <si>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</si>
  <si>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</si>
  <si>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</si>
  <si>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</si>
  <si>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</si>
  <si>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</si>
  <si>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</si>
  <si>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</si>
  <si>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</si>
  <si>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</si>
  <si>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</si>
  <si>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</si>
  <si>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</si>
  <si>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</si>
  <si>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</si>
  <si>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</si>
  <si>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</si>
  <si>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</si>
  <si>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</si>
  <si>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</si>
  <si>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</si>
  <si>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</si>
  <si>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</si>
  <si>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</si>
  <si>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</si>
  <si>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</si>
  <si>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</si>
  <si>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</si>
  <si>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</si>
  <si>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</si>
  <si>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</si>
  <si>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</si>
  <si>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</si>
  <si>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</si>
  <si>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</si>
  <si>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</si>
  <si>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</si>
  <si>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</si>
  <si>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</si>
  <si>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</si>
  <si>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</si>
  <si>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</si>
  <si>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</si>
  <si>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</si>
  <si>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</si>
  <si>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</si>
  <si>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</si>
  <si>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</si>
  <si>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</si>
  <si>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</si>
  <si>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</si>
  <si>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</si>
  <si>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</si>
  <si>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</si>
  <si>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</si>
  <si>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</si>
  <si>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</si>
  <si>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</si>
  <si>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</si>
  <si>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</si>
  <si>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</si>
  <si>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</si>
  <si>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</si>
  <si>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</si>
  <si>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</si>
  <si>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</si>
  <si>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</si>
  <si>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</si>
  <si>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</si>
  <si>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</si>
  <si>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</si>
  <si>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</si>
  <si>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</si>
  <si>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</si>
  <si>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</si>
  <si>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</si>
  <si>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</si>
  <si>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</si>
  <si>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</si>
  <si>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</si>
  <si>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</si>
  <si>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</si>
  <si>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</si>
  <si>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</si>
  <si>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</si>
  <si>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</si>
  <si>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</si>
  <si>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</si>
  <si>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</si>
  <si>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</si>
  <si>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</si>
  <si>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</si>
  <si>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</si>
  <si>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</si>
  <si>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</si>
  <si>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</si>
  <si>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</si>
  <si>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</si>
  <si>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</si>
  <si>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</si>
  <si>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</si>
  <si>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</si>
  <si>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</si>
  <si>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</si>
  <si>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</si>
  <si>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</si>
  <si>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</si>
  <si>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</si>
  <si>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</si>
  <si>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</si>
  <si>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</si>
  <si>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</si>
  <si>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</si>
  <si>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</si>
  <si>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</si>
  <si>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</si>
  <si>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</si>
  <si>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</si>
  <si>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</si>
  <si>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</si>
  <si>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</si>
  <si>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</si>
  <si>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</si>
  <si>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</si>
  <si>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</si>
  <si>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</si>
  <si>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</si>
  <si>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</si>
  <si>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</si>
  <si>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</si>
  <si>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</si>
  <si>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</si>
  <si>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</si>
  <si>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</si>
  <si>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</si>
  <si>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</si>
  <si>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</si>
  <si>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</si>
  <si>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</si>
  <si>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</si>
  <si>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</si>
  <si>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</si>
  <si>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</si>
  <si>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</si>
  <si>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</si>
  <si>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</si>
  <si>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</si>
  <si>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</si>
  <si>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</si>
  <si>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</si>
  <si>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</si>
  <si>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</si>
  <si>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</si>
  <si>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</si>
  <si>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</si>
  <si>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</si>
  <si>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</si>
  <si>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</si>
  <si>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</si>
  <si>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</si>
  <si>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</si>
  <si>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</si>
  <si>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</si>
  <si>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</si>
  <si>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</si>
  <si>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</si>
  <si>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</si>
  <si>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</si>
  <si>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</si>
  <si>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</si>
  <si>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</si>
  <si>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</si>
  <si>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</si>
  <si>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</si>
  <si>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</si>
  <si>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</si>
  <si>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</si>
  <si>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</si>
  <si>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</si>
  <si>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</si>
  <si>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</si>
  <si>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</si>
  <si>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</si>
  <si>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</si>
  <si>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</si>
  <si>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</si>
  <si>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</si>
  <si>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</si>
  <si>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</si>
  <si>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</si>
  <si>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</si>
  <si>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</si>
  <si>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</si>
  <si>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</si>
  <si>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</si>
  <si>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</si>
  <si>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</si>
  <si>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</si>
  <si>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</si>
  <si>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</si>
  <si>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</si>
  <si>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</si>
  <si>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</si>
  <si>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</si>
  <si>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</si>
  <si>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</si>
  <si>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</si>
  <si>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</si>
  <si>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</si>
  <si>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</si>
  <si>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</si>
  <si>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</si>
  <si>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</si>
  <si>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</si>
  <si>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</si>
  <si>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</si>
  <si>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</si>
  <si>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</si>
  <si>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</si>
  <si>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</si>
  <si>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</si>
  <si>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</si>
  <si>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</si>
  <si>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</si>
  <si>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</si>
  <si>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</si>
  <si>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</si>
  <si>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</si>
  <si>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</si>
  <si>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</si>
  <si>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</si>
  <si>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</si>
  <si>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</si>
  <si>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</si>
  <si>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</si>
  <si>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</si>
  <si>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</si>
  <si>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</si>
  <si>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</si>
  <si>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</si>
  <si>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</si>
  <si>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</si>
  <si>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</si>
  <si>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</si>
  <si>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</si>
  <si>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</si>
  <si>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</si>
  <si>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</si>
  <si>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</si>
  <si>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</si>
  <si>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</si>
  <si>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</si>
  <si>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</si>
  <si>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</si>
  <si>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</si>
  <si>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</si>
  <si>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</si>
  <si>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</si>
  <si>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</si>
  <si>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</si>
  <si>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</si>
  <si>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</si>
  <si>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</si>
  <si>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</si>
  <si>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</si>
  <si>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</si>
  <si>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</si>
  <si>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</si>
  <si>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</si>
  <si>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</si>
  <si>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</si>
  <si>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</si>
  <si>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</si>
  <si>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</si>
  <si>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</si>
  <si>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</si>
  <si>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</si>
  <si>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</si>
  <si>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</si>
  <si>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</si>
  <si>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</si>
  <si>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</si>
  <si>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</si>
  <si>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</si>
  <si>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</si>
  <si>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</si>
  <si>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</si>
  <si>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</si>
  <si>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</si>
  <si>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</si>
  <si>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</si>
  <si>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</si>
  <si>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</si>
  <si>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</si>
  <si>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</si>
  <si>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</si>
  <si>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</si>
  <si>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</si>
  <si>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</si>
  <si>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</si>
  <si>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</si>
  <si>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</si>
  <si>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</si>
  <si>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</si>
  <si>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</si>
  <si>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</si>
  <si>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</si>
  <si>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</si>
  <si>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</si>
  <si>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</si>
  <si>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</si>
  <si>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</si>
  <si>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</si>
  <si>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</si>
  <si>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</si>
  <si>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</si>
  <si>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</si>
  <si>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</si>
  <si>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</si>
  <si>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</si>
  <si>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</si>
  <si>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</si>
  <si>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</si>
  <si>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</si>
  <si>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</si>
  <si>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</si>
  <si>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</si>
  <si>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</si>
  <si>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</si>
  <si>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</si>
  <si>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</si>
  <si>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</si>
  <si>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</si>
  <si>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</si>
  <si>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</si>
  <si>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</si>
  <si>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</si>
  <si>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</si>
  <si>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</si>
  <si>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</si>
  <si>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</si>
  <si>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</si>
  <si>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</si>
  <si>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</si>
  <si>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</si>
  <si>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</si>
  <si>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</si>
  <si>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</si>
  <si>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</si>
  <si>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</si>
  <si>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</si>
  <si>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</si>
  <si>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</si>
  <si>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</si>
  <si>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</si>
  <si>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</si>
  <si>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</si>
  <si>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</si>
  <si>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</si>
  <si>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</si>
  <si>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</si>
  <si>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</si>
  <si>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</si>
  <si>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</si>
  <si>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</si>
  <si>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</si>
  <si>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</si>
  <si>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</si>
  <si>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</si>
  <si>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</si>
  <si>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</si>
  <si>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</si>
  <si>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</si>
  <si>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</si>
  <si>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</si>
  <si>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</si>
  <si>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</si>
  <si>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</si>
  <si>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</si>
  <si>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</si>
  <si>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</si>
  <si>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</si>
  <si>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</si>
  <si>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</si>
  <si>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</si>
  <si>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</si>
  <si>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</si>
  <si>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</si>
  <si>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</si>
  <si>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</si>
  <si>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</si>
  <si>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</si>
  <si>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</si>
  <si>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</si>
  <si>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</si>
  <si>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</si>
  <si>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</si>
  <si>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</si>
  <si>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</si>
  <si>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</si>
  <si>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</si>
  <si>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</si>
  <si>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</si>
  <si>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</si>
  <si>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</si>
  <si>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</si>
  <si>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</si>
  <si>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</si>
  <si>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</si>
  <si>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</si>
  <si>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</si>
  <si>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</si>
  <si>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</si>
  <si>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</si>
  <si>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</si>
  <si>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</si>
  <si>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</si>
  <si>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</si>
  <si>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</si>
  <si>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</si>
  <si>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</si>
  <si>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</si>
  <si>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</si>
  <si>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</si>
  <si>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</si>
  <si>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</si>
  <si>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</si>
  <si>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</si>
  <si>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</si>
  <si>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</si>
  <si>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</si>
  <si>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</si>
  <si>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</si>
  <si>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</si>
  <si>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</si>
  <si>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</si>
  <si>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</si>
  <si>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</si>
  <si>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</si>
  <si>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</si>
  <si>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</si>
  <si>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</si>
  <si>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</si>
  <si>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</si>
  <si>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</si>
  <si>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</si>
  <si>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</si>
  <si>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</si>
  <si>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</si>
  <si>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</si>
  <si>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</si>
  <si>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</si>
  <si>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</si>
  <si>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</si>
  <si>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</si>
  <si>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</si>
  <si>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</si>
  <si>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</si>
  <si>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</si>
  <si>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</si>
  <si>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</si>
  <si>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</si>
  <si>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</si>
  <si>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</si>
  <si>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</si>
  <si>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</si>
  <si>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</si>
  <si>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</si>
  <si>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</si>
  <si>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</si>
  <si>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</si>
  <si>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</si>
  <si>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</si>
  <si>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</si>
  <si>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</si>
  <si>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</si>
  <si>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</si>
  <si>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</si>
  <si>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</si>
  <si>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</si>
  <si>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</si>
  <si>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</si>
  <si>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</si>
  <si>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</si>
  <si>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</si>
  <si>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</si>
  <si>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</si>
  <si>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</si>
  <si>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</si>
  <si>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</si>
  <si>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</si>
  <si>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</si>
  <si>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</si>
  <si>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</si>
  <si>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</si>
  <si>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</si>
  <si>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</si>
  <si>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</si>
  <si>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</si>
  <si>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</si>
  <si>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</si>
  <si>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</si>
  <si>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</si>
  <si>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</si>
  <si>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</si>
  <si>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</si>
  <si>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</si>
  <si>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</si>
  <si>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</si>
  <si>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</si>
  <si>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</si>
  <si>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</si>
  <si>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</si>
  <si>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</si>
  <si>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</si>
  <si>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</si>
  <si>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</si>
  <si>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</si>
  <si>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</si>
  <si>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</si>
  <si>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</si>
  <si>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</si>
  <si>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</si>
  <si>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</si>
  <si>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</si>
  <si>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</si>
  <si>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</si>
  <si>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</si>
  <si>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</si>
  <si>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</si>
  <si>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</si>
  <si>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</si>
  <si>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</si>
  <si>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</si>
  <si>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</si>
  <si>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</si>
  <si>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</si>
  <si>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</si>
  <si>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</si>
  <si>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</si>
  <si>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</si>
  <si>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</si>
  <si>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</si>
  <si>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</si>
  <si>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</si>
  <si>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</si>
  <si>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</si>
  <si>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</si>
  <si>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</si>
  <si>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</si>
  <si>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</si>
  <si>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</si>
  <si>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</si>
  <si>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</si>
  <si>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</si>
  <si>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</si>
  <si>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</si>
  <si>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</si>
  <si>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</si>
  <si>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</si>
  <si>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</si>
  <si>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</si>
  <si>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</si>
  <si>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</si>
  <si>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</si>
  <si>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</si>
  <si>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</si>
  <si>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</si>
  <si>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</si>
  <si>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</si>
  <si>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</si>
  <si>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</si>
  <si>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</si>
  <si>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</si>
  <si>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</si>
  <si>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</si>
  <si>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</si>
  <si>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</si>
  <si>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</si>
  <si>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</si>
  <si>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</si>
  <si>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</si>
  <si>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</si>
  <si>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</si>
  <si>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</si>
  <si>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</si>
  <si>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</si>
  <si>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</si>
  <si>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</si>
  <si>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</si>
  <si>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</si>
  <si>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</si>
  <si>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</si>
  <si>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</si>
  <si>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</si>
  <si>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</si>
  <si>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</si>
  <si>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</si>
  <si>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</si>
  <si>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</si>
  <si>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</si>
  <si>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</si>
  <si>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</si>
  <si>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</si>
  <si>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</si>
  <si>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</si>
  <si>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</si>
  <si>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</si>
  <si>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</si>
  <si>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</si>
  <si>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</si>
  <si>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</si>
  <si>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</si>
  <si>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</si>
  <si>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</si>
  <si>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</si>
  <si>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</si>
  <si>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</si>
  <si>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</si>
  <si>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</si>
  <si>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</si>
  <si>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</si>
  <si>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</si>
  <si>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</si>
  <si>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</si>
  <si>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</si>
  <si>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</si>
  <si>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</si>
  <si>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</si>
  <si>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</si>
  <si>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</si>
  <si>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</si>
  <si>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</si>
  <si>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</si>
  <si>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</si>
  <si>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</si>
  <si>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</si>
  <si>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</si>
  <si>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</si>
  <si>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</si>
  <si>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</si>
  <si>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</si>
  <si>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</si>
  <si>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</si>
  <si>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</si>
  <si>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</si>
  <si>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</si>
  <si>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</si>
  <si>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</si>
  <si>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</si>
  <si>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</si>
  <si>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</si>
  <si>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</si>
  <si>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</si>
  <si>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</si>
  <si>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</si>
  <si>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</si>
  <si>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</si>
  <si>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</si>
  <si>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</si>
  <si>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</si>
  <si>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</si>
  <si>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</si>
  <si>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</si>
  <si>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</si>
  <si>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</si>
  <si>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</si>
  <si>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</si>
  <si>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</si>
  <si>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</si>
  <si>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</si>
  <si>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</si>
  <si>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</si>
  <si>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</si>
  <si>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</si>
  <si>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</si>
  <si>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</si>
  <si>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</si>
  <si>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</si>
  <si>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</si>
  <si>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</si>
  <si>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</si>
  <si>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</si>
  <si>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</si>
  <si>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</si>
  <si>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</si>
  <si>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</si>
  <si>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</si>
  <si>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</si>
  <si>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</si>
  <si>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</si>
  <si>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</si>
  <si>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</si>
  <si>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</si>
  <si>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</si>
  <si>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</si>
  <si>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</si>
  <si>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</si>
  <si>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</si>
  <si>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</si>
  <si>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</si>
  <si>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</si>
  <si>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</si>
  <si>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</si>
  <si>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</si>
  <si>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</si>
  <si>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</si>
  <si>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</si>
  <si>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</si>
  <si>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</si>
  <si>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</si>
  <si>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</si>
  <si>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</si>
  <si>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</si>
  <si>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</si>
  <si>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</si>
  <si>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</si>
  <si>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</si>
  <si>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</si>
  <si>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</si>
  <si>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</si>
  <si>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</si>
  <si>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</si>
  <si>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</si>
  <si>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</si>
  <si>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</si>
  <si>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</si>
  <si>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</si>
  <si>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</si>
  <si>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</si>
  <si>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</si>
  <si>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</si>
  <si>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</si>
  <si>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</si>
  <si>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</si>
  <si>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</si>
  <si>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</si>
  <si>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</si>
  <si>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</si>
  <si>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</si>
  <si>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</si>
  <si>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</si>
  <si>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</si>
  <si>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</si>
  <si>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</si>
  <si>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</si>
  <si>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</si>
  <si>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</si>
  <si>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</si>
  <si>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</si>
  <si>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</si>
  <si>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</si>
  <si>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</si>
  <si>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</si>
  <si>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</si>
  <si>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</si>
  <si>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</si>
  <si>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</si>
  <si>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</si>
  <si>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</si>
  <si>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</si>
  <si>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</si>
  <si>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</si>
  <si>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</si>
  <si>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</si>
  <si>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</si>
  <si>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</si>
  <si>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</si>
  <si>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</si>
  <si>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</si>
  <si>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</si>
  <si>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</si>
  <si>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</si>
  <si>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</si>
  <si>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</si>
  <si>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</si>
  <si>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</si>
  <si>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</si>
  <si>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</si>
  <si>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</si>
  <si>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</si>
  <si>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</si>
  <si>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</si>
  <si>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</si>
  <si>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</si>
  <si>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</si>
  <si>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</si>
  <si>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</si>
  <si>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</si>
  <si>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</si>
  <si>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</si>
  <si>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</si>
  <si>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</si>
  <si>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</si>
  <si>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</si>
  <si>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</si>
  <si>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</si>
  <si>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</si>
  <si>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</si>
  <si>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</si>
  <si>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</si>
  <si>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</si>
  <si>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</si>
  <si>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</si>
  <si>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</si>
  <si>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</si>
  <si>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</si>
  <si>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</si>
  <si>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</si>
  <si>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</si>
  <si>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</si>
  <si>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</si>
  <si>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</si>
  <si>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</si>
  <si>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</si>
  <si>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</si>
  <si>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</si>
  <si>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</si>
  <si>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</si>
  <si>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</si>
  <si>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</si>
  <si>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</si>
  <si>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</si>
  <si>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</si>
  <si>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</si>
  <si>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</si>
  <si>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</si>
  <si>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</si>
  <si>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</si>
  <si>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</si>
  <si>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</si>
  <si>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</si>
  <si>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</si>
  <si>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</si>
  <si>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</si>
  <si>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</si>
  <si>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</si>
  <si>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</si>
  <si>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</si>
  <si>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</si>
  <si>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</si>
  <si>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</si>
  <si>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</si>
  <si>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</si>
  <si>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</si>
  <si>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</si>
  <si>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</si>
  <si>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</si>
  <si>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</si>
  <si>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</si>
  <si>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</si>
  <si>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</si>
  <si>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</si>
  <si>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</si>
  <si>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</si>
  <si>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</si>
  <si>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</si>
  <si>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</si>
  <si>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</si>
  <si>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</si>
  <si>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</si>
  <si>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</si>
  <si>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</si>
  <si>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</si>
  <si>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</si>
  <si>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</si>
  <si>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</si>
  <si>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</si>
  <si>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</si>
  <si>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</si>
  <si>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</si>
  <si>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</si>
  <si>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</si>
  <si>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</si>
  <si>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</si>
  <si>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</si>
  <si>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</si>
  <si>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</si>
  <si>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</si>
  <si>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</si>
  <si>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</si>
  <si>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</si>
  <si>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</si>
  <si>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</si>
  <si>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</si>
  <si>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</si>
  <si>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</si>
  <si>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</si>
  <si>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</si>
  <si>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</si>
  <si>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</si>
  <si>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</si>
  <si>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</si>
  <si>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</si>
  <si>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</si>
  <si>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</si>
  <si>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</si>
  <si>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</si>
  <si>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</si>
  <si>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</si>
  <si>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</si>
  <si>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</si>
  <si>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</si>
  <si>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</si>
  <si>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</si>
  <si>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</si>
  <si>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</si>
  <si>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</si>
  <si>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</si>
  <si>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</si>
  <si>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</si>
  <si>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</si>
  <si>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</si>
  <si>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</si>
  <si>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</si>
  <si>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</si>
  <si>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</si>
  <si>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</si>
  <si>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</si>
  <si>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</si>
  <si>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</si>
  <si>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</si>
  <si>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</si>
  <si>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</si>
  <si>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</si>
  <si>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</si>
  <si>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</si>
  <si>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</si>
  <si>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</si>
  <si>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</si>
  <si>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</si>
  <si>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</si>
  <si>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</si>
  <si>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</si>
  <si>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</si>
  <si>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</si>
  <si>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</si>
  <si>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</si>
  <si>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</si>
  <si>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</si>
  <si>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</si>
  <si>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</si>
  <si>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</si>
  <si>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</si>
  <si>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</si>
  <si>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</si>
  <si>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</si>
  <si>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</si>
  <si>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</si>
  <si>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</si>
  <si>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</si>
  <si>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</si>
  <si>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</si>
  <si>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</si>
  <si>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</si>
  <si>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</si>
  <si>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</si>
  <si>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</si>
  <si>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</si>
  <si>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</si>
  <si>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</si>
  <si>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</si>
  <si>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</si>
  <si>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</si>
  <si>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</si>
  <si>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</si>
  <si>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</si>
  <si>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</si>
  <si>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</si>
  <si>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</si>
  <si>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</si>
  <si>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</si>
  <si>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</si>
  <si>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</si>
  <si>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</si>
  <si>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</si>
  <si>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</si>
  <si>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</si>
  <si>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</si>
  <si>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</si>
  <si>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</si>
  <si>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</si>
  <si>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</si>
  <si>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</si>
  <si>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</si>
  <si>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</si>
  <si>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</si>
  <si>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</si>
  <si>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</si>
  <si>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</si>
  <si>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</si>
  <si>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</si>
  <si>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</si>
  <si>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</si>
  <si>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</si>
  <si>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</si>
  <si>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</si>
  <si>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</si>
  <si>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</si>
  <si>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</si>
  <si>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</si>
  <si>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</si>
  <si>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</si>
  <si>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</si>
  <si>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</si>
  <si>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</si>
  <si>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</si>
  <si>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</si>
  <si>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</si>
  <si>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</si>
  <si>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</si>
  <si>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</si>
  <si>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</si>
  <si>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</si>
  <si>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</si>
  <si>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</si>
  <si>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</si>
  <si>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</si>
  <si>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</si>
  <si>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</si>
  <si>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</si>
  <si>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</si>
  <si>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</si>
  <si>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</si>
  <si>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</si>
  <si>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</si>
  <si>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</si>
  <si>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</si>
  <si>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</si>
  <si>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</si>
  <si>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</si>
  <si>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</si>
  <si>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</si>
  <si>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</si>
  <si>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</si>
  <si>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</si>
  <si>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</si>
  <si>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</si>
  <si>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</si>
  <si>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</si>
  <si>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</si>
  <si>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</si>
  <si>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</si>
  <si>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</si>
  <si>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</si>
  <si>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</si>
  <si>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</si>
  <si>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</si>
  <si>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</si>
  <si>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</si>
  <si>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</si>
  <si>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</si>
  <si>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</si>
  <si>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</si>
  <si>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</si>
  <si>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</si>
  <si>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</si>
  <si>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</si>
  <si>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</si>
  <si>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</si>
  <si>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</si>
  <si>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</si>
  <si>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</si>
  <si>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</si>
  <si>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</si>
  <si>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</si>
  <si>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</si>
  <si>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</si>
  <si>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</si>
  <si>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</si>
  <si>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</si>
  <si>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</si>
  <si>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</si>
  <si>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</si>
  <si>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</si>
  <si>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</si>
  <si>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</si>
  <si>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</si>
  <si>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</si>
  <si>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</si>
  <si>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</si>
  <si>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</si>
  <si>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</si>
  <si>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</si>
  <si>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</si>
  <si>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</si>
  <si>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</si>
  <si>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</si>
  <si>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</si>
  <si>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</si>
  <si>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</si>
  <si>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</si>
  <si>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</si>
  <si>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</si>
  <si>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</si>
  <si>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</si>
  <si>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</si>
  <si>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</si>
  <si>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</si>
  <si>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</si>
  <si>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</si>
  <si>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</si>
  <si>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</si>
  <si>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</si>
  <si>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</si>
  <si>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</si>
  <si>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</si>
  <si>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</si>
  <si>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</si>
  <si>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</si>
  <si>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</si>
  <si>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</si>
  <si>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</si>
  <si>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</si>
  <si>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</si>
  <si>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</si>
  <si>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</si>
  <si>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</si>
  <si>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</si>
  <si>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</si>
  <si>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</si>
  <si>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</si>
  <si>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</si>
  <si>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</si>
  <si>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</si>
  <si>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</si>
  <si>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</si>
  <si>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</si>
  <si>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</si>
  <si>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</si>
  <si>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</si>
  <si>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</si>
  <si>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</si>
  <si>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</si>
  <si>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</si>
  <si>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</si>
  <si>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</si>
  <si>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</si>
  <si>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</si>
  <si>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</si>
  <si>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</si>
  <si>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</si>
  <si>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</si>
  <si>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</si>
  <si>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</si>
  <si>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</si>
  <si>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</si>
  <si>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</si>
  <si>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</si>
  <si>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</si>
  <si>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</si>
  <si>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</si>
  <si>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</si>
  <si>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</si>
  <si>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</si>
  <si>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</si>
  <si>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</si>
  <si>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</si>
  <si>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</si>
  <si>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</si>
  <si>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</si>
  <si>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</si>
  <si>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</si>
  <si>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</si>
  <si>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</si>
  <si>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</si>
  <si>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</si>
  <si>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</si>
  <si>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</si>
  <si>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</si>
  <si>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</si>
  <si>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</si>
  <si>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</si>
  <si>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</si>
  <si>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</si>
  <si>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</si>
  <si>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</si>
  <si>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</si>
  <si>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</si>
  <si>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</si>
  <si>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</si>
  <si>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</si>
  <si>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</si>
  <si>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</si>
  <si>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</si>
  <si>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</si>
  <si>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</si>
  <si>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</si>
  <si>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</si>
  <si>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</si>
  <si>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</si>
  <si>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</si>
  <si>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</si>
  <si>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</si>
  <si>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</si>
  <si>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</si>
  <si>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</si>
  <si>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</si>
  <si>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</si>
  <si>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</si>
  <si>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</si>
  <si>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</si>
  <si>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</si>
  <si>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</si>
  <si>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</si>
  <si>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</si>
  <si>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</si>
  <si>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</si>
  <si>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</si>
  <si>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</si>
  <si>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</si>
  <si>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</si>
  <si>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</si>
  <si>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</si>
  <si>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</si>
  <si>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</si>
  <si>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</si>
  <si>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</si>
  <si>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</si>
  <si>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</si>
  <si>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</si>
  <si>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</si>
  <si>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</si>
  <si>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</si>
  <si>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</si>
  <si>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</si>
  <si>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</si>
  <si>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</si>
  <si>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</si>
  <si>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</si>
  <si>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</si>
  <si>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</si>
  <si>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</si>
  <si>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</si>
  <si>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</si>
  <si>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</si>
  <si>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</si>
  <si>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</si>
  <si>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</si>
  <si>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</si>
  <si>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</si>
  <si>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</si>
  <si>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</si>
  <si>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</si>
  <si>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</si>
  <si>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</si>
  <si>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</si>
  <si>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</si>
  <si>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</si>
  <si>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</si>
  <si>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</si>
  <si>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</si>
  <si>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</si>
  <si>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</si>
  <si>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</si>
  <si>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</si>
  <si>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</si>
  <si>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</si>
  <si>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</si>
  <si>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</si>
  <si>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</si>
  <si>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</si>
  <si>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</si>
  <si>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</si>
  <si>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</si>
  <si>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</si>
  <si>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</si>
  <si>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</si>
  <si>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</si>
  <si>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</si>
  <si>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</si>
  <si>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</si>
  <si>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</si>
  <si>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</si>
  <si>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</si>
  <si>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</si>
  <si>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</si>
  <si>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</si>
  <si>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</si>
  <si>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</si>
  <si>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</si>
  <si>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</si>
  <si>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</si>
  <si>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</si>
  <si>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</si>
  <si>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</si>
  <si>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</si>
  <si>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</si>
  <si>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</si>
  <si>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</si>
  <si>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</si>
  <si>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</si>
  <si>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</si>
  <si>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</si>
  <si>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</si>
  <si>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</si>
  <si>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</si>
  <si>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</si>
  <si>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</si>
  <si>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</si>
  <si>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</si>
  <si>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</si>
  <si>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</si>
  <si>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</si>
  <si>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</si>
  <si>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</si>
  <si>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</si>
  <si>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</si>
  <si>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</si>
  <si>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</si>
  <si>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</si>
  <si>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</si>
  <si>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</si>
  <si>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</si>
  <si>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</si>
  <si>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</si>
  <si>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</si>
  <si>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</si>
  <si>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</si>
  <si>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</si>
  <si>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</si>
  <si>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</si>
  <si>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</si>
  <si>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</si>
  <si>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</si>
  <si>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</si>
  <si>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</si>
  <si>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</si>
  <si>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</si>
  <si>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</si>
  <si>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</si>
  <si>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</si>
  <si>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</si>
  <si>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</si>
  <si>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</si>
  <si>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</si>
  <si>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</si>
  <si>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</si>
  <si>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</si>
  <si>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</si>
  <si>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</si>
  <si>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</si>
  <si>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</si>
  <si>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</si>
  <si>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</si>
  <si>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</si>
  <si>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</si>
  <si>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</si>
  <si>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</si>
  <si>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</si>
  <si>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</si>
  <si>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</si>
  <si>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</si>
  <si>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</si>
  <si>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</si>
  <si>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</si>
  <si>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</si>
  <si>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</si>
  <si>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</si>
  <si>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</si>
  <si>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</si>
  <si>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</si>
  <si>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</si>
  <si>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</si>
  <si>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</si>
  <si>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</si>
  <si>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</si>
  <si>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</si>
  <si>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</si>
  <si>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</si>
  <si>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</si>
  <si>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</si>
  <si>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</si>
  <si>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</si>
  <si>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</si>
  <si>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</si>
  <si>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</si>
  <si>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</si>
  <si>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</si>
  <si>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</si>
  <si>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</si>
  <si>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</si>
  <si>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</si>
  <si>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</si>
  <si>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</si>
  <si>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</si>
  <si>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</si>
  <si>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</si>
  <si>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</si>
  <si>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</si>
  <si>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</si>
  <si>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</si>
  <si>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</si>
  <si>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</si>
  <si>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</si>
  <si>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</si>
  <si>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</si>
  <si>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</si>
  <si>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</si>
  <si>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</si>
  <si>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</si>
  <si>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</si>
  <si>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</si>
  <si>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</si>
  <si>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</si>
  <si>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</si>
  <si>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</si>
  <si>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</si>
  <si>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</si>
  <si>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</si>
  <si>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</si>
  <si>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</si>
  <si>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</si>
  <si>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</si>
  <si>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</si>
  <si>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</si>
  <si>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</si>
  <si>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</si>
  <si>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</si>
  <si>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</si>
  <si>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</si>
  <si>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</si>
  <si>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</si>
  <si>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</si>
  <si>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</si>
  <si>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</si>
  <si>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</si>
  <si>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</si>
  <si>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</si>
  <si>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</si>
  <si>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</si>
  <si>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</si>
  <si>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</si>
  <si>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</si>
  <si>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</si>
  <si>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</si>
  <si>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</si>
  <si>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</si>
  <si>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</si>
  <si>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</si>
  <si>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</si>
  <si>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</si>
  <si>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</si>
  <si>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</si>
  <si>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</si>
  <si>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</si>
  <si>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</si>
  <si>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</si>
  <si>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</si>
  <si>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</si>
  <si>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</si>
  <si>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</si>
  <si>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</si>
  <si>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</si>
  <si>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</si>
  <si>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</si>
  <si>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</si>
  <si>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</si>
  <si>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</si>
  <si>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</si>
  <si>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</si>
  <si>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</si>
  <si>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</si>
  <si>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</si>
  <si>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</si>
  <si>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</si>
  <si>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</si>
  <si>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</si>
  <si>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</si>
  <si>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</si>
  <si>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</si>
  <si>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</si>
  <si>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</si>
  <si>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</si>
  <si>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</si>
  <si>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</si>
  <si>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</si>
  <si>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</si>
  <si>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</si>
  <si>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</si>
  <si>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</si>
  <si>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</si>
  <si>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</si>
  <si>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</si>
  <si>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</si>
  <si>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</si>
  <si>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</si>
  <si>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</si>
  <si>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</si>
  <si>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</si>
  <si>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</si>
  <si>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</si>
  <si>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</si>
  <si>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</si>
  <si>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</si>
  <si>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</si>
  <si>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</si>
  <si>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</si>
  <si>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</si>
  <si>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</si>
  <si>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</si>
  <si>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</si>
  <si>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</si>
  <si>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</si>
  <si>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</si>
  <si>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</si>
  <si>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</si>
  <si>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</si>
  <si>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</si>
  <si>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</si>
  <si>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</si>
  <si>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</si>
  <si>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</si>
  <si>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</si>
  <si>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</si>
  <si>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</si>
  <si>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</si>
  <si>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</si>
  <si>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</si>
  <si>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</si>
  <si>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</si>
  <si>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</si>
  <si>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</si>
  <si>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</si>
  <si>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</si>
  <si>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</si>
  <si>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</si>
  <si>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</si>
  <si>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</si>
  <si>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</si>
  <si>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</si>
  <si>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</si>
  <si>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</si>
  <si>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</si>
  <si>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</si>
  <si>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</si>
  <si>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</si>
  <si>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</si>
  <si>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</si>
  <si>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</si>
  <si>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</si>
  <si>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</si>
  <si>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</si>
  <si>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</si>
  <si>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</si>
  <si>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</si>
  <si>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</si>
  <si>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</si>
  <si>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</si>
  <si>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</si>
  <si>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</si>
  <si>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</si>
  <si>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</si>
  <si>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</si>
  <si>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</si>
  <si>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</si>
  <si>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</si>
  <si>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</si>
  <si>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</si>
  <si>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</si>
  <si>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</si>
  <si>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</si>
  <si>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</si>
  <si>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</si>
  <si>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</si>
  <si>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</si>
  <si>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</si>
  <si>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</si>
  <si>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</si>
  <si>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</si>
  <si>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</si>
  <si>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</si>
  <si>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</si>
  <si>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</si>
  <si>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</si>
  <si>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</si>
  <si>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</si>
  <si>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</si>
  <si>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</si>
  <si>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</si>
  <si>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</si>
  <si>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</si>
  <si>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</si>
  <si>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</si>
  <si>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</si>
  <si>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</si>
  <si>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</si>
  <si>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</si>
  <si>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</si>
  <si>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</si>
  <si>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</si>
  <si>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</si>
  <si>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</si>
  <si>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</si>
  <si>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</si>
  <si>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</si>
  <si>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</si>
  <si>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</si>
  <si>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</si>
  <si>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</si>
  <si>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</si>
  <si>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</si>
  <si>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</si>
  <si>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</si>
  <si>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</si>
  <si>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</si>
  <si>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</si>
  <si>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</si>
  <si>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</si>
  <si>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</si>
  <si>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</si>
  <si>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</si>
  <si>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</si>
  <si>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</si>
  <si>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</si>
  <si>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</si>
  <si>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</si>
  <si>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</si>
  <si>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</si>
  <si>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</si>
  <si>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</si>
  <si>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</si>
  <si>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</si>
  <si>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</si>
  <si>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</si>
  <si>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</si>
  <si>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</si>
  <si>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</si>
  <si>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</si>
  <si>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</si>
  <si>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</si>
  <si>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</si>
  <si>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</si>
  <si>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</si>
  <si>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</si>
  <si>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</si>
  <si>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</si>
  <si>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</si>
  <si>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</si>
  <si>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</si>
  <si>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</si>
  <si>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</si>
  <si>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</si>
  <si>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</si>
  <si>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</si>
  <si>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</si>
  <si>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</si>
  <si>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</si>
  <si>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</si>
  <si>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</si>
  <si>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</si>
  <si>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</si>
  <si>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</si>
  <si>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</si>
  <si>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</si>
  <si>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</si>
  <si>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</si>
  <si>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</si>
  <si>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</si>
  <si>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</si>
  <si>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</si>
  <si>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</si>
  <si>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</si>
  <si>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</si>
  <si>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</si>
  <si>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</si>
  <si>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</si>
  <si>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</si>
  <si>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</si>
  <si>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</si>
  <si>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</si>
  <si>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</si>
  <si>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</si>
  <si>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</si>
  <si>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</si>
  <si>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</si>
  <si>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</si>
  <si>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</si>
  <si>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</si>
  <si>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</si>
  <si>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</si>
  <si>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</si>
  <si>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</si>
  <si>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</si>
  <si>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</si>
  <si>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</si>
  <si>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</si>
  <si>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</si>
  <si>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</si>
  <si>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</si>
  <si>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</si>
  <si>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</si>
  <si>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</si>
  <si>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</si>
  <si>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</si>
  <si>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</si>
  <si>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</si>
  <si>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</si>
  <si>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</si>
  <si>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</si>
  <si>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</si>
  <si>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</si>
  <si>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</si>
  <si>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</si>
  <si>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</si>
  <si>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</si>
  <si>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</si>
  <si>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</si>
  <si>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</si>
  <si>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</si>
  <si>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</si>
  <si>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</si>
  <si>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</si>
  <si>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</si>
  <si>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</si>
  <si>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</si>
  <si>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</si>
  <si>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</si>
  <si>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</si>
  <si>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</si>
  <si>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</si>
  <si>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</si>
  <si>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</si>
  <si>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</si>
  <si>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</si>
  <si>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</si>
  <si>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</si>
  <si>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</si>
  <si>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</si>
  <si>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</si>
  <si>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</si>
  <si>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</si>
  <si>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</si>
  <si>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</si>
  <si>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</si>
  <si>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</si>
  <si>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</si>
  <si>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</si>
  <si>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</si>
  <si>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</si>
  <si>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</si>
  <si>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</si>
  <si>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</si>
  <si>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</si>
  <si>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</si>
  <si>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</si>
  <si>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</si>
  <si>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</si>
  <si>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</si>
  <si>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</si>
  <si>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</si>
  <si>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</si>
  <si>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</si>
  <si>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</si>
  <si>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</si>
  <si>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</si>
  <si>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</si>
  <si>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</si>
  <si>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</si>
  <si>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</si>
  <si>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</si>
  <si>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</si>
  <si>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</si>
  <si>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</si>
  <si>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</si>
  <si>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</si>
  <si>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</si>
  <si>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</si>
  <si>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</si>
  <si>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</si>
  <si>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</si>
  <si>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</si>
  <si>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</si>
  <si>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</si>
  <si>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</si>
  <si>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</si>
  <si>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</si>
  <si>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</si>
  <si>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</si>
  <si>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</si>
  <si>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</si>
  <si>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</si>
  <si>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</si>
  <si>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</si>
  <si>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</si>
  <si>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</si>
  <si>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</si>
  <si>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</si>
  <si>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</si>
  <si>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</si>
  <si>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</si>
  <si>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</si>
  <si>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</si>
  <si>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</si>
  <si>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</si>
  <si>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</si>
  <si>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</si>
  <si>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</si>
  <si>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</si>
  <si>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</si>
  <si>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</si>
  <si>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</si>
  <si>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</si>
  <si>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</si>
  <si>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</si>
  <si>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</si>
  <si>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</si>
  <si>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</si>
  <si>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</si>
  <si>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</si>
  <si>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</si>
  <si>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</si>
  <si>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</si>
  <si>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</si>
  <si>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</si>
  <si>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</si>
  <si>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</si>
  <si>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</si>
  <si>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</si>
  <si>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</si>
  <si>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</si>
  <si>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</si>
  <si>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</si>
  <si>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</si>
  <si>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</si>
  <si>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</si>
  <si>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</si>
  <si>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</si>
  <si>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</si>
  <si>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</si>
  <si>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</si>
  <si>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</si>
  <si>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</si>
  <si>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</si>
  <si>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</si>
  <si>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</si>
  <si>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</si>
  <si>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</si>
  <si>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</si>
  <si>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</si>
  <si>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</si>
  <si>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</si>
  <si>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</si>
  <si>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</si>
  <si>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</si>
  <si>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</si>
  <si>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</si>
  <si>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</si>
  <si>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</si>
  <si>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</si>
  <si>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</si>
  <si>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</si>
  <si>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</si>
  <si>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</si>
  <si>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</si>
  <si>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</si>
  <si>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</si>
  <si>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</si>
  <si>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</si>
  <si>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</si>
  <si>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</si>
  <si>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</si>
  <si>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</si>
  <si>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</si>
  <si>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</si>
  <si>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</si>
  <si>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</si>
  <si>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</si>
  <si>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</si>
  <si>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</si>
  <si>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</si>
  <si>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</si>
  <si>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</si>
  <si>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</si>
  <si>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</si>
  <si>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</si>
  <si>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</si>
  <si>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</si>
  <si>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</si>
  <si>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</si>
  <si>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</si>
  <si>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</si>
  <si>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</si>
  <si>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</si>
  <si>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</si>
  <si>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</si>
  <si>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</si>
  <si>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</si>
  <si>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</si>
  <si>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</si>
  <si>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</si>
  <si>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</si>
  <si>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</si>
  <si>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</si>
  <si>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</si>
  <si>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</si>
  <si>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</si>
  <si>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</si>
  <si>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</si>
  <si>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</si>
  <si>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</si>
  <si>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</si>
  <si>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</si>
  <si>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</si>
  <si>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</si>
  <si>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</si>
  <si>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</si>
  <si>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</si>
  <si>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</si>
  <si>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</si>
  <si>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</si>
  <si>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</si>
  <si>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</si>
  <si>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</si>
  <si>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</si>
  <si>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</si>
  <si>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</si>
  <si>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</si>
  <si>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</si>
  <si>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</si>
  <si>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</si>
  <si>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</si>
  <si>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</si>
  <si>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</si>
  <si>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</si>
  <si>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</si>
  <si>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</si>
  <si>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</si>
  <si>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</si>
  <si>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</si>
  <si>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</si>
  <si>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</si>
  <si>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</si>
  <si>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</si>
  <si>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</si>
  <si>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</si>
  <si>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</si>
  <si>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</si>
  <si>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</si>
  <si>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</si>
  <si>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</si>
  <si>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</si>
  <si>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</si>
  <si>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</si>
  <si>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</si>
  <si>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</si>
  <si>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</si>
  <si>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</si>
  <si>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</si>
  <si>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</si>
  <si>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</si>
  <si>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</si>
  <si>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</si>
  <si>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</si>
  <si>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</si>
  <si>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</si>
  <si>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</si>
  <si>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</si>
  <si>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</si>
  <si>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</si>
  <si>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</si>
  <si>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</si>
  <si>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</si>
  <si>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</si>
  <si>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</si>
  <si>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</si>
  <si>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</si>
  <si>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</si>
  <si>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</si>
  <si>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</si>
  <si>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</si>
  <si>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</si>
  <si>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</si>
  <si>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</si>
  <si>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</si>
  <si>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</si>
  <si>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</si>
  <si>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</si>
  <si>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</si>
  <si>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</si>
  <si>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</si>
  <si>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</si>
  <si>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</si>
  <si>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</si>
  <si>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</si>
  <si>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</si>
  <si>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</si>
  <si>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</si>
  <si>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</si>
  <si>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</si>
  <si>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</si>
  <si>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</si>
  <si>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</si>
  <si>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</si>
  <si>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</si>
  <si>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</si>
  <si>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</si>
  <si>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</si>
  <si>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</si>
  <si>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</si>
  <si>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</si>
  <si>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</si>
  <si>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</si>
  <si>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</si>
  <si>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</si>
  <si>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</si>
  <si>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</si>
  <si>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</si>
  <si>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</si>
  <si>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</si>
  <si>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</si>
  <si>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</si>
  <si>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</si>
  <si>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</si>
  <si>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</si>
  <si>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</si>
  <si>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</si>
  <si>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</si>
  <si>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</si>
  <si>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</si>
  <si>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</si>
  <si>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</si>
  <si>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</si>
  <si>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</si>
  <si>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</si>
  <si>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</si>
  <si>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</si>
  <si>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</si>
  <si>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</si>
  <si>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</si>
  <si>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</si>
  <si>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</si>
  <si>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</si>
  <si>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</si>
  <si>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</si>
  <si>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</si>
  <si>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</si>
  <si>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</si>
  <si>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</si>
  <si>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</si>
  <si>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</si>
  <si>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</si>
  <si>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</si>
  <si>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</si>
  <si>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</si>
  <si>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</si>
  <si>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</si>
  <si>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</si>
  <si>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</si>
  <si>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</si>
  <si>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</si>
  <si>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</si>
  <si>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</si>
  <si>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</si>
  <si>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</si>
  <si>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</si>
  <si>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</si>
  <si>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</si>
  <si>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</si>
  <si>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</si>
  <si>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</si>
  <si>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</si>
  <si>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</si>
  <si>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</si>
  <si>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</si>
  <si>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</si>
  <si>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</si>
  <si>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</si>
  <si>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</si>
  <si>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</si>
  <si>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</si>
  <si>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</si>
  <si>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</si>
  <si>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</si>
  <si>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</si>
  <si>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</si>
  <si>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</si>
  <si>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</si>
  <si>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</si>
  <si>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</si>
  <si>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</si>
  <si>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</si>
  <si>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</si>
  <si>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</si>
  <si>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</si>
  <si>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</si>
  <si>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</si>
  <si>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</si>
  <si>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</si>
  <si>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</si>
  <si>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</si>
  <si>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</si>
  <si>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</si>
  <si>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</si>
  <si>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</si>
  <si>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</si>
  <si>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</si>
  <si>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</si>
  <si>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</si>
  <si>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</si>
  <si>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</si>
  <si>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</si>
  <si>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</si>
  <si>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</si>
  <si>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</si>
  <si>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</si>
  <si>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</si>
  <si>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</si>
  <si>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</si>
  <si>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</si>
  <si>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</si>
  <si>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</si>
  <si>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</si>
  <si>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</si>
  <si>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</si>
  <si>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</si>
  <si>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</si>
  <si>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</si>
  <si>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</si>
  <si>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</si>
  <si>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</si>
  <si>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</si>
  <si>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</si>
  <si>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</si>
  <si>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</si>
  <si>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</si>
  <si>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</si>
  <si>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</si>
  <si>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</si>
  <si>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</si>
  <si>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</si>
  <si>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</si>
  <si>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</si>
  <si>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</si>
  <si>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</si>
  <si>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</si>
  <si>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</si>
  <si>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</si>
  <si>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</si>
  <si>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</si>
  <si>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</si>
  <si>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</si>
  <si>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</si>
  <si>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</si>
  <si>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</si>
  <si>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</si>
  <si>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</si>
  <si>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</si>
  <si>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</si>
  <si>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</si>
  <si>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</si>
  <si>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</si>
  <si>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</si>
  <si>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</si>
  <si>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</si>
  <si>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</si>
  <si>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</si>
  <si>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</si>
  <si>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</si>
  <si>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</si>
  <si>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</si>
  <si>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</si>
  <si>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</si>
  <si>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</si>
  <si>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</si>
  <si>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</si>
  <si>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</si>
  <si>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</si>
  <si>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</si>
  <si>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</si>
  <si>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</si>
  <si>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</si>
  <si>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</si>
  <si>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</si>
  <si>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</si>
  <si>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</si>
  <si>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</si>
  <si>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</si>
  <si>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</si>
  <si>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</si>
  <si>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</si>
  <si>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</si>
  <si>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</si>
  <si>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</si>
  <si>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</si>
  <si>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</si>
  <si>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</si>
  <si>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</si>
  <si>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</si>
  <si>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</si>
  <si>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</si>
  <si>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</si>
  <si>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</si>
  <si>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</si>
  <si>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</si>
  <si>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</si>
  <si>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</si>
  <si>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</si>
  <si>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</si>
  <si>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</si>
  <si>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</si>
  <si>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</si>
  <si>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</si>
  <si>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</si>
  <si>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</si>
  <si>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</si>
  <si>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</si>
  <si>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</si>
  <si>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</si>
  <si>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</si>
  <si>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</si>
  <si>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</si>
  <si>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</si>
  <si>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</si>
  <si>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</si>
  <si>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</si>
  <si>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</si>
  <si>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</si>
  <si>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</si>
  <si>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</si>
  <si>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</si>
  <si>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</si>
  <si>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</si>
  <si>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</si>
  <si>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</si>
  <si>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</si>
  <si>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</si>
  <si>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</si>
  <si>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</si>
  <si>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</si>
  <si>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</si>
  <si>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</si>
  <si>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</si>
  <si>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</si>
  <si>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</si>
  <si>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</si>
  <si>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</si>
  <si>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</si>
  <si>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</si>
  <si>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</si>
  <si>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</si>
  <si>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</si>
  <si>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</si>
  <si>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</si>
  <si>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</si>
  <si>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</si>
  <si>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</si>
  <si>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</si>
  <si>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</si>
  <si>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</si>
  <si>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</si>
  <si>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</si>
  <si>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</si>
  <si>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</si>
  <si>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</si>
  <si>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</si>
  <si>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</si>
  <si>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</si>
  <si>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</si>
  <si>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</si>
  <si>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</si>
  <si>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</si>
  <si>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</si>
  <si>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</si>
  <si>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</si>
  <si>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</si>
  <si>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</si>
  <si>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</si>
  <si>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</si>
  <si>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</si>
  <si>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</si>
  <si>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</si>
  <si>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</si>
  <si>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</si>
  <si>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</si>
  <si>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</si>
  <si>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</si>
  <si>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</si>
  <si>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</si>
  <si>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</si>
  <si>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</si>
  <si>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</si>
  <si>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</si>
  <si>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</si>
  <si>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</si>
  <si>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</si>
  <si>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</si>
  <si>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</si>
  <si>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</si>
  <si>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</si>
  <si>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</si>
  <si>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</si>
  <si>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</si>
  <si>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</si>
  <si>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</si>
  <si>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</si>
  <si>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</si>
  <si>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</si>
  <si>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</si>
  <si>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</si>
  <si>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</si>
  <si>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</si>
  <si>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</si>
  <si>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</si>
  <si>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</si>
  <si>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</si>
  <si>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</si>
  <si>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</si>
  <si>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</si>
  <si>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</si>
  <si>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</si>
  <si>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</si>
  <si>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</si>
  <si>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</si>
  <si>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</si>
  <si>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</si>
  <si>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</si>
  <si>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</si>
  <si>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</si>
  <si>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</si>
  <si>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</si>
  <si>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</si>
  <si>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</si>
  <si>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</si>
  <si>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</si>
  <si>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</si>
  <si>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</si>
  <si>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</si>
  <si>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</si>
  <si>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</si>
  <si>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</si>
  <si>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</si>
  <si>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</si>
  <si>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</si>
  <si>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</si>
  <si>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</si>
  <si>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</si>
  <si>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</si>
  <si>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</si>
  <si>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</si>
  <si>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</si>
  <si>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</si>
  <si>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</si>
  <si>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</si>
  <si>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</si>
  <si>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</si>
  <si>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</si>
  <si>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</si>
  <si>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</si>
  <si>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</si>
  <si>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</si>
  <si>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</si>
  <si>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</si>
  <si>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</si>
  <si>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</si>
  <si>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</si>
  <si>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</si>
  <si>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</si>
  <si>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</si>
  <si>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</si>
  <si>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</si>
  <si>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</si>
  <si>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</si>
  <si>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</si>
  <si>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</si>
  <si>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</si>
  <si>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</si>
  <si>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</si>
  <si>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</si>
  <si>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</si>
  <si>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</si>
  <si>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</si>
  <si>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</si>
  <si>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</si>
  <si>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</si>
  <si>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</si>
  <si>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</si>
  <si>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</si>
  <si>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</si>
  <si>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</si>
  <si>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</si>
  <si>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</si>
  <si>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</si>
  <si>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</si>
  <si>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</si>
  <si>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</si>
  <si>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</si>
  <si>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</si>
  <si>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</si>
  <si>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</si>
  <si>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</si>
  <si>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</si>
  <si>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</si>
  <si>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</si>
  <si>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</si>
  <si>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</si>
  <si>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</si>
  <si>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</si>
  <si>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</si>
  <si>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</si>
  <si>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</si>
  <si>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</si>
  <si>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</si>
  <si>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</si>
  <si>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</si>
  <si>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</si>
  <si>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</si>
  <si>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</si>
  <si>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</si>
  <si>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</si>
  <si>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</si>
  <si>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</si>
  <si>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</si>
  <si>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</si>
  <si>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</si>
  <si>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</si>
  <si>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</si>
  <si>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</si>
  <si>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</si>
  <si>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</si>
  <si>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</si>
  <si>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</si>
  <si>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</si>
  <si>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</si>
  <si>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</si>
  <si>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</si>
  <si>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</si>
  <si>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</si>
  <si>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</si>
  <si>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</si>
  <si>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</si>
  <si>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</si>
  <si>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</si>
  <si>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</si>
  <si>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</si>
  <si>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</si>
  <si>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</si>
  <si>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</si>
  <si>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</si>
  <si>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</si>
  <si>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</si>
  <si>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</si>
  <si>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</si>
  <si>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</si>
  <si>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</si>
  <si>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</si>
  <si>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</si>
  <si>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</si>
  <si>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</si>
  <si>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</si>
  <si>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</si>
  <si>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</si>
  <si>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</si>
  <si>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</si>
  <si>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</si>
  <si>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</si>
  <si>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</si>
  <si>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</si>
  <si>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</si>
  <si>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</si>
  <si>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</si>
  <si>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</si>
  <si>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</si>
  <si>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</si>
  <si>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</si>
  <si>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</si>
  <si>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</si>
  <si>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</si>
  <si>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</si>
  <si>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</si>
  <si>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</si>
  <si>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</si>
  <si>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</si>
  <si>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</si>
  <si>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</si>
  <si>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</si>
  <si>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</si>
  <si>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</si>
  <si>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</si>
  <si>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</si>
  <si>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</si>
  <si>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</si>
  <si>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</si>
  <si>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</si>
  <si>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</si>
  <si>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</si>
  <si>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</si>
  <si>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</si>
  <si>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</si>
  <si>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</si>
  <si>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</si>
  <si>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</si>
  <si>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</si>
  <si>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</si>
  <si>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</si>
  <si>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</si>
  <si>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</si>
  <si>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</si>
  <si>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</si>
  <si>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</si>
  <si>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</si>
  <si>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</si>
  <si>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</si>
  <si>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</si>
  <si>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</si>
  <si>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</si>
  <si>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</si>
  <si>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</si>
  <si>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</si>
  <si>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</si>
  <si>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</si>
  <si>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</si>
  <si>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</si>
  <si>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</si>
  <si>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</si>
  <si>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</si>
  <si>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</si>
  <si>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</si>
  <si>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</si>
  <si>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</si>
  <si>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</si>
  <si>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</si>
  <si>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</si>
  <si>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</si>
  <si>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</si>
  <si>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</si>
  <si>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</si>
  <si>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</si>
  <si>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</si>
  <si>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</si>
  <si>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</si>
  <si>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</si>
  <si>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</si>
  <si>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</si>
  <si>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</si>
  <si>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</si>
  <si>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</si>
  <si>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</si>
  <si>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</si>
  <si>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</si>
  <si>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</si>
  <si>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</si>
  <si>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</si>
  <si>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</si>
  <si>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</si>
  <si>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</si>
  <si>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</si>
  <si>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</si>
  <si>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</si>
  <si>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</si>
  <si>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</si>
  <si>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</si>
  <si>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</si>
  <si>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</si>
  <si>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</si>
  <si>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</si>
  <si>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</si>
  <si>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</si>
  <si>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</si>
  <si>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</si>
  <si>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</si>
  <si>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</si>
  <si>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</si>
  <si>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</si>
  <si>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</si>
  <si>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</si>
  <si>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</si>
  <si>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</si>
  <si>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</si>
  <si>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</si>
  <si>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</si>
  <si>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</si>
  <si>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</si>
  <si>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</si>
  <si>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</si>
  <si>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</si>
  <si>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</si>
  <si>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</si>
  <si>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</si>
  <si>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</si>
  <si>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</si>
  <si>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</si>
  <si>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</si>
  <si>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</si>
  <si>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</si>
  <si>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</si>
  <si>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</si>
  <si>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</si>
  <si>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</si>
  <si>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</si>
  <si>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</si>
  <si>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</si>
  <si>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</si>
  <si>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</si>
  <si>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</si>
  <si>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</si>
  <si>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</si>
  <si>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</si>
  <si>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</si>
  <si>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</si>
  <si>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</si>
  <si>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</si>
  <si>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</si>
  <si>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</si>
  <si>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</si>
  <si>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</si>
  <si>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</si>
  <si>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</si>
  <si>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</si>
  <si>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</si>
  <si>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</si>
  <si>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</si>
  <si>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</si>
  <si>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</si>
  <si>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</si>
  <si>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</si>
  <si>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</si>
  <si>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</si>
  <si>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</si>
  <si>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</si>
  <si>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</si>
  <si>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</si>
  <si>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</si>
  <si>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</si>
  <si>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</si>
  <si>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</si>
  <si>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</si>
  <si>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</si>
  <si>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</si>
  <si>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</si>
  <si>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</si>
  <si>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</si>
  <si>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</si>
  <si>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</si>
  <si>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</si>
  <si>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</si>
  <si>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</si>
  <si>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</si>
  <si>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</si>
  <si>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</si>
  <si>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</si>
  <si>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</si>
  <si>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</si>
  <si>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</si>
  <si>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</si>
  <si>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</si>
  <si>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</si>
  <si>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</si>
  <si>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</si>
  <si>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</si>
  <si>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</si>
  <si>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</si>
  <si>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</si>
  <si>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</si>
  <si>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</si>
  <si>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</si>
  <si>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</si>
  <si>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</si>
  <si>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</si>
  <si>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</si>
  <si>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</si>
  <si>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</si>
  <si>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</si>
  <si>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</si>
  <si>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</si>
  <si>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</si>
  <si>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</si>
  <si>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</si>
  <si>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</si>
  <si>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</si>
  <si>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</si>
  <si>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</si>
  <si>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</si>
  <si>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</si>
  <si>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</si>
  <si>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</si>
  <si>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</si>
  <si>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</si>
  <si>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</si>
  <si>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</si>
  <si>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</si>
  <si>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</si>
  <si>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</si>
  <si>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</si>
  <si>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</si>
  <si>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</si>
  <si>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</si>
  <si>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</si>
  <si>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</si>
  <si>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</si>
  <si>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</si>
  <si>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</si>
  <si>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</si>
  <si>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</si>
  <si>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</si>
  <si>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</si>
  <si>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</si>
  <si>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</si>
  <si>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</si>
  <si>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</si>
  <si>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</si>
  <si>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</si>
  <si>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</si>
  <si>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</si>
  <si>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</si>
  <si>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</si>
  <si>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</si>
  <si>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</si>
  <si>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</si>
  <si>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</si>
  <si>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</si>
  <si>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</si>
  <si>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</si>
  <si>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</si>
  <si>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</si>
  <si>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</si>
  <si>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</si>
  <si>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</si>
  <si>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</si>
  <si>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</si>
  <si>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</si>
  <si>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</si>
  <si>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</si>
  <si>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</si>
  <si>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</si>
  <si>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</si>
  <si>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</si>
  <si>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</si>
  <si>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</si>
  <si>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</si>
  <si>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</si>
  <si>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</si>
  <si>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</si>
  <si>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</si>
  <si>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</si>
  <si>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</si>
  <si>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</si>
  <si>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</si>
  <si>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</si>
  <si>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</si>
  <si>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</si>
  <si>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</si>
  <si>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</si>
  <si>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</si>
  <si>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</si>
  <si>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</si>
  <si>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</si>
  <si>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</si>
  <si>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</si>
  <si>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</si>
  <si>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</si>
  <si>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</si>
  <si>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</si>
  <si>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</si>
  <si>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</si>
  <si>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</si>
  <si>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</si>
  <si>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</si>
  <si>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</si>
  <si>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</si>
  <si>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</si>
  <si>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</si>
  <si>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</si>
  <si>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</si>
  <si>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</si>
  <si>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</si>
  <si>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</si>
  <si>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</si>
  <si>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</si>
  <si>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</si>
  <si>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</si>
  <si>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</si>
  <si>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</si>
  <si>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</si>
  <si>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</si>
  <si>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</si>
  <si>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</si>
  <si>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</si>
  <si>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</si>
  <si>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</si>
  <si>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</si>
  <si>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</si>
  <si>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</si>
  <si>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</si>
  <si>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</si>
  <si>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</si>
  <si>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</si>
  <si>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</si>
  <si>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</si>
  <si>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</si>
  <si>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</si>
  <si>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</si>
  <si>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</si>
  <si>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</si>
  <si>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</si>
  <si>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</si>
  <si>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</si>
  <si>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</si>
  <si>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</si>
  <si>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</si>
  <si>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</si>
  <si>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</si>
  <si>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</si>
  <si>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</si>
  <si>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</si>
  <si>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</si>
  <si>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</si>
  <si>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</si>
  <si>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</si>
  <si>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</si>
  <si>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</si>
  <si>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</si>
  <si>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</si>
  <si>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</si>
  <si>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</si>
  <si>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</si>
  <si>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</si>
  <si>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</si>
  <si>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</si>
  <si>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</si>
  <si>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</si>
  <si>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</si>
  <si>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</si>
  <si>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</si>
  <si>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</si>
  <si>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</si>
  <si>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</si>
  <si>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</si>
  <si>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</si>
  <si>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</si>
  <si>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</si>
  <si>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</si>
  <si>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</si>
  <si>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</si>
  <si>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</si>
  <si>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</si>
  <si>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</si>
  <si>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</si>
  <si>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</si>
  <si>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</si>
  <si>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</si>
  <si>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</si>
  <si>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</si>
  <si>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</si>
  <si>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</si>
  <si>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</si>
  <si>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</si>
  <si>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</si>
  <si>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</si>
  <si>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</si>
  <si>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</si>
  <si>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</si>
  <si>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</si>
  <si>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</si>
  <si>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</si>
  <si>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</si>
  <si>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</si>
  <si>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</si>
  <si>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</si>
  <si>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</si>
  <si>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</si>
  <si>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</si>
  <si>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</si>
  <si>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</si>
  <si>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</si>
  <si>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</si>
  <si>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</si>
  <si>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</si>
  <si>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</si>
  <si>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</si>
  <si>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</si>
  <si>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</si>
  <si>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</si>
  <si>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</si>
  <si>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</si>
  <si>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</si>
  <si>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</si>
  <si>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</si>
  <si>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</si>
  <si>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</si>
  <si>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</si>
  <si>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</si>
  <si>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</si>
  <si>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</si>
  <si>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</si>
  <si>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</si>
  <si>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</si>
  <si>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</si>
  <si>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</si>
  <si>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</si>
  <si>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</si>
  <si>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</si>
  <si>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</si>
  <si>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</si>
  <si>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</si>
  <si>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</si>
  <si>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</si>
  <si>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</si>
  <si>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</si>
  <si>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</si>
  <si>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</si>
  <si>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</si>
  <si>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</si>
  <si>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</si>
  <si>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</si>
  <si>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</si>
  <si>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</si>
  <si>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</si>
  <si>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</si>
  <si>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</si>
  <si>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</si>
  <si>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</si>
  <si>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</si>
  <si>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</si>
  <si>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</si>
  <si>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</si>
  <si>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</si>
  <si>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</si>
  <si>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</si>
  <si>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</si>
  <si>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</si>
  <si>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</si>
  <si>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</si>
  <si>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</si>
  <si>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</si>
  <si>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</si>
  <si>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</si>
  <si>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</si>
  <si>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</si>
  <si>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</si>
  <si>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</si>
  <si>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</si>
  <si>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</si>
  <si>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</si>
  <si>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</si>
  <si>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</si>
  <si>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</si>
  <si>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</si>
  <si>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</si>
  <si>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</si>
  <si>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</si>
  <si>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</si>
  <si>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</si>
  <si>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</si>
  <si>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</si>
  <si>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</si>
  <si>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</si>
  <si>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</si>
  <si>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</si>
  <si>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</si>
  <si>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</si>
  <si>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</si>
  <si>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</si>
  <si>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</si>
  <si>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</si>
  <si>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</si>
  <si>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</si>
  <si>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</si>
  <si>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</si>
  <si>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</si>
  <si>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</si>
  <si>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</si>
  <si>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</si>
  <si>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</si>
  <si>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</si>
  <si>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</si>
  <si>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</si>
  <si>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</si>
  <si>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</si>
  <si>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</si>
  <si>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</si>
  <si>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</si>
  <si>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</si>
  <si>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</si>
  <si>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</si>
  <si>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</si>
  <si>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</si>
  <si>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</si>
  <si>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</si>
  <si>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</si>
  <si>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</si>
  <si>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</si>
  <si>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</si>
  <si>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</si>
  <si>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</si>
  <si>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</si>
  <si>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</si>
  <si>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</si>
  <si>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</si>
  <si>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</si>
  <si>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</si>
  <si>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</si>
  <si>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</si>
  <si>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</si>
  <si>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</si>
  <si>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</si>
  <si>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</si>
  <si>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</si>
  <si>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</si>
  <si>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</si>
  <si>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</si>
  <si>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</si>
  <si>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</si>
  <si>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</si>
  <si>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</si>
  <si>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</si>
  <si>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</si>
  <si>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</si>
  <si>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</si>
  <si>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</si>
  <si>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</si>
  <si>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</si>
  <si>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</si>
  <si>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</si>
  <si>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</si>
  <si>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</si>
  <si>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</si>
  <si>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</si>
  <si>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</si>
  <si>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</si>
  <si>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</si>
  <si>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</si>
  <si>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</si>
  <si>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</si>
  <si>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</si>
  <si>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</si>
  <si>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</si>
  <si>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</si>
  <si>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</si>
  <si>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</si>
  <si>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</si>
  <si>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</si>
  <si>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</si>
  <si>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</si>
  <si>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</si>
  <si>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</si>
  <si>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</si>
  <si>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</si>
  <si>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</si>
  <si>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</si>
  <si>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</si>
  <si>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</si>
  <si>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</si>
  <si>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</si>
  <si>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</si>
  <si>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</si>
  <si>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</si>
  <si>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</si>
  <si>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</si>
  <si>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</si>
  <si>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</si>
  <si>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</si>
  <si>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</si>
  <si>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</si>
  <si>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</si>
  <si>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</si>
  <si>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</si>
  <si>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</si>
  <si>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</si>
  <si>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</si>
  <si>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</si>
  <si>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</si>
  <si>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</si>
  <si>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</si>
  <si>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</si>
  <si>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</si>
  <si>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</si>
  <si>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</si>
  <si>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</si>
  <si>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</si>
  <si>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</si>
  <si>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</si>
  <si>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</si>
  <si>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</si>
  <si>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</si>
  <si>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</si>
  <si>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</si>
  <si>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</si>
  <si>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</si>
  <si>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</si>
  <si>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</si>
  <si>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</si>
  <si>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</si>
  <si>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</si>
  <si>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</si>
  <si>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</si>
  <si>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</si>
  <si>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</si>
  <si>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</si>
  <si>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</si>
  <si>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</si>
  <si>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</si>
  <si>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</si>
  <si>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</si>
  <si>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</si>
  <si>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</si>
  <si>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</si>
  <si>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</si>
  <si>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</si>
  <si>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</si>
  <si>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</si>
  <si>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</si>
  <si>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</si>
  <si>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</si>
  <si>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</si>
  <si>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</si>
  <si>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</si>
  <si>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</si>
  <si>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</si>
  <si>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</si>
  <si>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</si>
  <si>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</si>
  <si>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</si>
  <si>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</si>
  <si>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</si>
  <si>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</si>
  <si>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</si>
  <si>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</si>
  <si>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</si>
  <si>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</si>
  <si>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</si>
  <si>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</si>
  <si>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</si>
  <si>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</si>
  <si>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</si>
  <si>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</si>
  <si>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</si>
  <si>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</si>
  <si>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</si>
  <si>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</si>
  <si>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</si>
  <si>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</si>
  <si>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</si>
  <si>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</si>
  <si>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</si>
  <si>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</si>
  <si>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</si>
  <si>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</si>
  <si>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</si>
  <si>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</si>
  <si>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</si>
  <si>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</si>
  <si>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</si>
  <si>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</si>
  <si>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</si>
  <si>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</si>
  <si>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</si>
  <si>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</si>
  <si>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</si>
  <si>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</si>
  <si>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</si>
  <si>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</si>
  <si>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</si>
  <si>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</si>
  <si>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</si>
  <si>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</si>
  <si>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</si>
  <si>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</si>
  <si>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</si>
  <si>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</si>
  <si>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</si>
  <si>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</si>
  <si>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</si>
  <si>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</si>
  <si>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</si>
  <si>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</si>
  <si>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</si>
  <si>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</si>
  <si>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</si>
  <si>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</si>
  <si>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</si>
  <si>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</si>
  <si>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</si>
  <si>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</si>
  <si>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</si>
  <si>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</si>
  <si>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</si>
  <si>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</si>
  <si>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</si>
  <si>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</si>
  <si>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</si>
  <si>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</si>
  <si>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</si>
  <si>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</si>
  <si>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</si>
  <si>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</si>
  <si>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</si>
  <si>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</si>
  <si>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</si>
  <si>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</si>
  <si>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</si>
  <si>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</si>
  <si>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</si>
  <si>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</si>
  <si>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</si>
  <si>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</si>
  <si>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</si>
  <si>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</si>
  <si>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</si>
  <si>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</si>
  <si>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</si>
  <si>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</si>
  <si>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</si>
  <si>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</si>
  <si>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</si>
  <si>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</si>
  <si>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</si>
  <si>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</si>
  <si>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</si>
  <si>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</si>
  <si>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</si>
  <si>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</si>
  <si>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</si>
  <si>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</si>
  <si>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</si>
  <si>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</si>
  <si>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</si>
  <si>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</si>
  <si>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</si>
  <si>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</si>
  <si>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</si>
  <si>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</si>
  <si>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</si>
  <si>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</si>
  <si>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</si>
  <si>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</si>
  <si>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</si>
  <si>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</si>
  <si>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</si>
  <si>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</si>
  <si>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</si>
  <si>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</si>
  <si>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</si>
  <si>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</si>
  <si>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</si>
  <si>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</si>
  <si>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</si>
  <si>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</si>
  <si>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</si>
  <si>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</si>
  <si>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</si>
  <si>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</si>
  <si>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</si>
  <si>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</si>
  <si>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</si>
  <si>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</si>
  <si>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</si>
  <si>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</si>
  <si>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</si>
  <si>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</si>
  <si>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</si>
  <si>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</si>
  <si>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</si>
  <si>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</si>
  <si>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</si>
  <si>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</si>
  <si>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</si>
  <si>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</si>
  <si>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</si>
  <si>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</si>
  <si>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</si>
  <si>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</si>
  <si>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</si>
  <si>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</si>
  <si>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</si>
  <si>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</si>
  <si>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</si>
  <si>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</si>
  <si>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</si>
  <si>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</si>
  <si>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</si>
  <si>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</si>
  <si>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</si>
  <si>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</si>
  <si>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</si>
  <si>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</si>
  <si>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</si>
  <si>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</si>
  <si>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</si>
  <si>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</si>
  <si>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</si>
  <si>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</si>
  <si>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</si>
  <si>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</si>
  <si>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</si>
  <si>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</si>
  <si>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</si>
  <si>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</si>
  <si>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</si>
  <si>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</si>
  <si>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</si>
  <si>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</si>
  <si>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</si>
  <si>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</si>
  <si>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</si>
  <si>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</si>
  <si>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</si>
  <si>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</si>
  <si>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</si>
  <si>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</si>
  <si>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</si>
  <si>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</si>
  <si>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</si>
  <si>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</si>
  <si>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</si>
  <si>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</si>
  <si>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</si>
  <si>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</si>
  <si>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</si>
  <si>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</si>
  <si>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</si>
  <si>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</si>
  <si>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</si>
  <si>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</si>
  <si>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</si>
  <si>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</si>
  <si>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</si>
  <si>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</si>
  <si>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</si>
  <si>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</si>
  <si>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</si>
  <si>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</si>
  <si>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</si>
  <si>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</si>
  <si>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</si>
  <si>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</si>
  <si>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</si>
  <si>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</si>
  <si>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</si>
  <si>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</si>
  <si>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</si>
  <si>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</si>
  <si>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</si>
  <si>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</si>
  <si>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</si>
  <si>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</si>
  <si>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</si>
  <si>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</si>
  <si>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</si>
  <si>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</si>
  <si>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</si>
  <si>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</si>
  <si>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</si>
  <si>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</si>
  <si>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</si>
  <si>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</si>
  <si>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</si>
  <si>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</si>
  <si>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</si>
  <si>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</si>
  <si>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</si>
  <si>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</si>
  <si>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</si>
  <si>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</si>
  <si>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</si>
  <si>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</si>
  <si>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</si>
  <si>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</si>
  <si>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</si>
  <si>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</si>
  <si>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</si>
  <si>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</si>
  <si>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</si>
  <si>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</si>
  <si>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</si>
  <si>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</si>
  <si>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</si>
  <si>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</si>
  <si>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</si>
  <si>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</si>
  <si>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</si>
  <si>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</si>
  <si>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</si>
  <si>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</si>
  <si>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</si>
  <si>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</si>
  <si>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</si>
  <si>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</si>
  <si>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</si>
  <si>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</si>
  <si>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</si>
  <si>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</si>
  <si>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</si>
  <si>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</si>
  <si>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</si>
  <si>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</si>
  <si>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</si>
  <si>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</si>
  <si>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</si>
  <si>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</si>
  <si>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</si>
  <si>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</si>
  <si>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</si>
  <si>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</si>
  <si>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</si>
  <si>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</si>
  <si>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</si>
  <si>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</si>
  <si>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</si>
  <si>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</si>
  <si>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</si>
  <si>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</si>
  <si>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</si>
  <si>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</si>
  <si>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</si>
  <si>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</si>
  <si>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</si>
  <si>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</si>
  <si>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</si>
  <si>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</si>
  <si>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</si>
  <si>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</si>
  <si>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</si>
  <si>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</si>
  <si>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</si>
  <si>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</si>
  <si>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</si>
  <si>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</si>
  <si>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</si>
  <si>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</si>
  <si>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</si>
  <si>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</si>
  <si>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</si>
  <si>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</si>
  <si>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</si>
  <si>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</si>
  <si>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</si>
  <si>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</si>
  <si>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</si>
  <si>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</si>
  <si>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</si>
  <si>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</si>
  <si>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</si>
  <si>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</si>
  <si>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</si>
  <si>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</si>
  <si>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</si>
  <si>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</si>
  <si>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</si>
  <si>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</si>
  <si>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</si>
  <si>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</si>
  <si>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</si>
  <si>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</si>
  <si>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</si>
  <si>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</si>
  <si>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</si>
  <si>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</si>
  <si>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</si>
  <si>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</si>
  <si>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</si>
  <si>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</si>
  <si>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</si>
  <si>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</si>
  <si>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</si>
  <si>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</si>
  <si>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</si>
  <si>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</si>
  <si>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</si>
  <si>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</si>
  <si>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</si>
  <si>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</si>
  <si>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</si>
  <si>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</si>
  <si>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</si>
  <si>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</si>
  <si>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</si>
  <si>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</si>
  <si>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</si>
  <si>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</si>
  <si>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</si>
  <si>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</si>
  <si>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</si>
  <si>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</si>
  <si>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</si>
  <si>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</si>
  <si>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</si>
  <si>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</si>
  <si>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</si>
  <si>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</si>
  <si>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</si>
  <si>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</si>
  <si>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</si>
  <si>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</si>
  <si>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</si>
  <si>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</si>
  <si>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</si>
  <si>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</si>
  <si>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</si>
  <si>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</si>
  <si>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</si>
  <si>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</si>
  <si>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</si>
  <si>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</si>
  <si>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</si>
  <si>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</si>
  <si>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</si>
  <si>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</si>
  <si>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</si>
  <si>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</si>
  <si>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</si>
  <si>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</si>
  <si>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</si>
  <si>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</si>
  <si>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</si>
  <si>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</si>
  <si>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</si>
  <si>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</si>
  <si>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</si>
  <si>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</si>
  <si>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</si>
  <si>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</si>
  <si>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</si>
  <si>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</si>
  <si>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</si>
  <si>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</si>
  <si>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</si>
  <si>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</si>
  <si>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</si>
  <si>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</si>
  <si>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</si>
  <si>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</si>
  <si>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</si>
  <si>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</si>
  <si>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</si>
  <si>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</si>
  <si>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</si>
  <si>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</si>
  <si>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</si>
  <si>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</si>
  <si>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</si>
  <si>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</si>
  <si>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</si>
  <si>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</si>
  <si>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</si>
  <si>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</si>
  <si>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</si>
  <si>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</si>
  <si>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</si>
  <si>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</si>
  <si>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</si>
  <si>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</si>
  <si>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</si>
  <si>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</si>
  <si>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</si>
  <si>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</si>
  <si>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</si>
  <si>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</si>
  <si>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</si>
  <si>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</si>
  <si>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</si>
  <si>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</si>
  <si>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</si>
  <si>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</si>
  <si>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</si>
  <si>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</si>
  <si>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</si>
  <si>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</si>
  <si>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</si>
  <si>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</si>
  <si>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</si>
  <si>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</si>
  <si>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</si>
  <si>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</si>
  <si>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</si>
  <si>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</si>
  <si>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</si>
  <si>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</si>
  <si>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</si>
  <si>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</si>
  <si>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</si>
  <si>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</si>
  <si>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</si>
  <si>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</si>
  <si>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</si>
  <si>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</si>
  <si>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</si>
  <si>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</si>
  <si>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</si>
  <si>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</si>
  <si>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</si>
  <si>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</si>
  <si>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</si>
  <si>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</si>
  <si>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</si>
  <si>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</si>
  <si>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</si>
  <si>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</si>
  <si>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</si>
  <si>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</si>
  <si>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</si>
  <si>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</si>
  <si>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</si>
  <si>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</si>
  <si>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</si>
  <si>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</si>
  <si>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</si>
  <si>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</si>
  <si>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</si>
  <si>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</si>
  <si>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</si>
  <si>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</si>
  <si>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</si>
  <si>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</si>
  <si>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</si>
  <si>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</si>
  <si>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</si>
  <si>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</si>
  <si>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</si>
  <si>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</si>
  <si>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</si>
  <si>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</si>
  <si>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</si>
  <si>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</si>
  <si>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</si>
  <si>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</si>
  <si>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</si>
  <si>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</si>
  <si>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</si>
  <si>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</si>
  <si>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</si>
  <si>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</si>
  <si>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</si>
  <si>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</si>
  <si>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</si>
  <si>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</si>
  <si>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</si>
  <si>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</si>
  <si>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</si>
  <si>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</si>
  <si>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</si>
  <si>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</si>
  <si>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</si>
  <si>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</si>
  <si>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</si>
  <si>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</si>
  <si>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</si>
  <si>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</si>
  <si>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</si>
  <si>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</si>
  <si>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</si>
  <si>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</si>
  <si>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</si>
  <si>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</si>
  <si>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</si>
  <si>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</si>
  <si>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</si>
  <si>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</si>
  <si>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</si>
  <si>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</si>
  <si>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</si>
  <si>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</si>
  <si>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</si>
  <si>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</si>
  <si>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</si>
  <si>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</si>
  <si>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</si>
  <si>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</si>
  <si>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</si>
  <si>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</si>
  <si>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</si>
  <si>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</si>
  <si>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</si>
  <si>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</si>
  <si>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</si>
  <si>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</si>
  <si>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</si>
  <si>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</si>
  <si>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</si>
  <si>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</si>
  <si>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</si>
  <si>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</si>
  <si>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</si>
  <si>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</si>
  <si>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</si>
  <si>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</si>
  <si>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</si>
  <si>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</si>
  <si>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</si>
  <si>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</si>
  <si>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</si>
  <si>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</si>
  <si>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</si>
  <si>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</si>
  <si>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</si>
  <si>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</si>
  <si>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</si>
  <si>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</si>
  <si>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</si>
  <si>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</si>
  <si>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</si>
  <si>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</si>
  <si>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</si>
  <si>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</si>
  <si>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</si>
  <si>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</si>
  <si>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</si>
  <si>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</si>
  <si>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</si>
  <si>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</si>
  <si>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</si>
  <si>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</si>
  <si>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</si>
  <si>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</si>
  <si>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</si>
  <si>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</si>
  <si>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</si>
  <si>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</si>
  <si>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</si>
  <si>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</si>
  <si>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</si>
  <si>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</si>
  <si>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</si>
  <si>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</si>
  <si>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</si>
  <si>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</si>
  <si>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</si>
  <si>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</si>
  <si>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</si>
  <si>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</si>
  <si>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</si>
  <si>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</si>
  <si>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</si>
  <si>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</si>
  <si>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</si>
  <si>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</si>
  <si>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</si>
  <si>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</si>
  <si>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</si>
  <si>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</si>
  <si>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</si>
  <si>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</si>
  <si>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</si>
  <si>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</si>
  <si>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</si>
  <si>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</si>
  <si>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</si>
  <si>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</si>
  <si>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</si>
  <si>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</si>
  <si>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</si>
  <si>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</si>
  <si>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</si>
  <si>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</si>
  <si>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</si>
  <si>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</si>
  <si>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</si>
  <si>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</si>
  <si>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</si>
  <si>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</si>
  <si>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</si>
  <si>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</si>
  <si>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</si>
  <si>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</si>
  <si>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</si>
  <si>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</si>
  <si>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</si>
  <si>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</si>
  <si>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</si>
  <si>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</si>
  <si>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</si>
  <si>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</si>
  <si>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</si>
  <si>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</si>
  <si>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</si>
  <si>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</si>
  <si>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</si>
  <si>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</si>
  <si>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</si>
  <si>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</si>
  <si>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</si>
  <si>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</si>
  <si>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</si>
  <si>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</si>
  <si>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</si>
  <si>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</si>
  <si>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</si>
  <si>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</si>
  <si>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</si>
  <si>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</si>
  <si>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</si>
  <si>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</si>
  <si>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</si>
  <si>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</si>
  <si>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</si>
  <si>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</si>
  <si>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</si>
  <si>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</si>
  <si>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</si>
  <si>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</si>
  <si>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</si>
  <si>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</si>
  <si>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</si>
  <si>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</si>
  <si>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</si>
  <si>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</si>
  <si>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</si>
  <si>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</si>
  <si>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</si>
  <si>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</si>
  <si>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</si>
  <si>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</si>
  <si>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</si>
  <si>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</si>
  <si>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</si>
  <si>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</si>
  <si>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</si>
  <si>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</si>
  <si>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</si>
  <si>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</si>
  <si>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</si>
  <si>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</si>
  <si>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</si>
  <si>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</si>
  <si>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</si>
  <si>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</si>
  <si>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</si>
  <si>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</si>
  <si>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</si>
  <si>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</si>
  <si>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</si>
  <si>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</si>
  <si>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</si>
  <si>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</si>
  <si>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</si>
  <si>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</si>
  <si>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</si>
  <si>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</si>
  <si>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</si>
  <si>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</si>
  <si>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</si>
  <si>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</si>
  <si>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</si>
  <si>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</si>
  <si>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</si>
  <si>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</si>
  <si>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</si>
  <si>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</si>
  <si>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</si>
  <si>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</si>
  <si>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</si>
  <si>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</si>
  <si>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</si>
  <si>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</si>
  <si>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</si>
  <si>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</si>
  <si>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</si>
  <si>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</si>
  <si>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</si>
  <si>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</si>
  <si>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</si>
  <si>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</si>
  <si>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</si>
  <si>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</si>
  <si>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</si>
  <si>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</si>
  <si>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</si>
  <si>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</si>
  <si>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</si>
  <si>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</si>
  <si>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</si>
  <si>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</si>
  <si>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</si>
  <si>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</si>
  <si>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</si>
  <si>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</si>
  <si>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</si>
  <si>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</si>
  <si>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</si>
  <si>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</si>
  <si>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</si>
  <si>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</si>
  <si>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</si>
  <si>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</si>
  <si>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</si>
  <si>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</si>
  <si>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</si>
  <si>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</si>
  <si>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</si>
  <si>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</si>
  <si>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</si>
  <si>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</si>
  <si>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</si>
  <si>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</si>
  <si>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</si>
  <si>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</si>
  <si>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</si>
  <si>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</si>
  <si>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</si>
  <si>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</si>
  <si>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</si>
  <si>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</si>
  <si>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</si>
  <si>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</si>
  <si>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</si>
  <si>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</si>
  <si>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</si>
  <si>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</si>
  <si>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</si>
  <si>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</si>
  <si>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</si>
  <si>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</si>
  <si>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</si>
  <si>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</si>
  <si>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</si>
  <si>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</si>
  <si>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</si>
  <si>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</si>
  <si>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</si>
  <si>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</si>
  <si>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</si>
  <si>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</si>
  <si>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</si>
  <si>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</si>
  <si>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</si>
  <si>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</si>
  <si>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</si>
  <si>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</si>
  <si>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</si>
  <si>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</si>
  <si>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</si>
  <si>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</si>
  <si>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</si>
  <si>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</si>
  <si>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</si>
  <si>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</si>
  <si>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</si>
  <si>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</si>
  <si>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</si>
  <si>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</si>
  <si>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</si>
  <si>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</si>
  <si>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</si>
  <si>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</si>
  <si>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</si>
  <si>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</si>
  <si>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</si>
  <si>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</si>
  <si>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</si>
  <si>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</si>
  <si>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</si>
  <si>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</si>
  <si>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</si>
  <si>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</si>
  <si>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</si>
  <si>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</si>
  <si>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</si>
  <si>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</si>
  <si>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</si>
  <si>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</si>
  <si>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</si>
  <si>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</si>
  <si>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</si>
  <si>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</si>
  <si>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</si>
  <si>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</si>
  <si>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</si>
  <si>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</si>
  <si>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</si>
  <si>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</si>
  <si>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</si>
  <si>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</si>
  <si>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</si>
  <si>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</si>
  <si>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</si>
  <si>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</si>
  <si>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</si>
  <si>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</si>
  <si>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</si>
  <si>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</si>
  <si>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</si>
  <si>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</si>
  <si>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</si>
  <si>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</si>
  <si>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</si>
  <si>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</si>
  <si>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</si>
  <si>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</si>
  <si>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</si>
  <si>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</si>
  <si>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</si>
  <si>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</si>
  <si>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</si>
  <si>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</si>
  <si>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</si>
  <si>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</si>
  <si>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</si>
  <si>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</si>
  <si>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</si>
  <si>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</si>
  <si>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</si>
  <si>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</si>
  <si>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</si>
  <si>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</si>
  <si>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</si>
  <si>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</si>
  <si>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</si>
  <si>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</si>
  <si>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</si>
  <si>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</si>
  <si>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</si>
  <si>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</si>
  <si>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</si>
  <si>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</si>
  <si>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</si>
  <si>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</si>
  <si>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</si>
  <si>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</si>
  <si>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</si>
  <si>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</si>
  <si>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</si>
  <si>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</si>
  <si>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</si>
  <si>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</si>
  <si>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</si>
  <si>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</si>
  <si>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</si>
  <si>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</si>
  <si>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</si>
  <si>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</si>
  <si>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</si>
  <si>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</si>
  <si>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</si>
  <si>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</si>
  <si>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</si>
  <si>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</si>
  <si>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</si>
  <si>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</si>
  <si>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</si>
  <si>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</si>
  <si>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</si>
  <si>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</si>
  <si>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</si>
  <si>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</si>
  <si>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</si>
  <si>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</si>
  <si>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</si>
  <si>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</si>
  <si>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</si>
  <si>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</si>
  <si>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</si>
  <si>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</si>
  <si>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</si>
  <si>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</si>
  <si>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</si>
  <si>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</si>
  <si>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</si>
  <si>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</si>
  <si>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</si>
  <si>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</si>
  <si>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</si>
  <si>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</si>
  <si>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</si>
  <si>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</si>
  <si>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</si>
  <si>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</si>
  <si>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</si>
  <si>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</si>
  <si>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</si>
  <si>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</si>
  <si>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</si>
  <si>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</si>
  <si>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</si>
  <si>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</si>
  <si>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</si>
  <si>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</si>
  <si>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</si>
  <si>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</si>
  <si>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</si>
  <si>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</si>
  <si>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</si>
  <si>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</si>
  <si>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</si>
  <si>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</si>
  <si>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</si>
  <si>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</si>
  <si>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</si>
  <si>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</si>
  <si>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</si>
  <si>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</si>
  <si>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</si>
  <si>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</si>
  <si>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</si>
  <si>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</si>
  <si>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</si>
  <si>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</si>
  <si>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</si>
  <si>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</si>
  <si>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</si>
  <si>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</si>
  <si>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</si>
  <si>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</si>
  <si>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</si>
  <si>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</si>
  <si>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</si>
  <si>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</si>
  <si>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</si>
  <si>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</si>
  <si>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</si>
  <si>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</si>
  <si>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</si>
  <si>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</si>
  <si>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</si>
  <si>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</si>
  <si>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</si>
  <si>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</si>
  <si>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</si>
  <si>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</si>
  <si>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</si>
  <si>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</si>
  <si>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</si>
  <si>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</si>
  <si>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</si>
  <si>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</si>
  <si>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</si>
  <si>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</si>
  <si>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</si>
  <si>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</si>
  <si>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</si>
  <si>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</si>
  <si>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</si>
  <si>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</si>
  <si>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</si>
  <si>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</si>
  <si>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</si>
  <si>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</si>
  <si>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</si>
  <si>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</si>
  <si>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</si>
  <si>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</si>
  <si>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</si>
  <si>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</si>
  <si>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</si>
  <si>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</si>
  <si>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</si>
  <si>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</si>
  <si>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</si>
  <si>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</si>
  <si>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</si>
  <si>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</si>
  <si>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</si>
  <si>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</si>
  <si>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</si>
  <si>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</si>
  <si>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</si>
  <si>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</si>
  <si>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</si>
  <si>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</si>
  <si>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</si>
  <si>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</si>
  <si>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</si>
  <si>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</si>
  <si>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</si>
  <si>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</si>
  <si>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</si>
  <si>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</si>
  <si>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</si>
  <si>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</si>
  <si>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</si>
  <si>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</si>
  <si>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</si>
  <si>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</si>
  <si>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</si>
  <si>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</si>
  <si>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</si>
  <si>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</si>
  <si>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</si>
  <si>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</si>
  <si>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</si>
  <si>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</si>
  <si>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</si>
  <si>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</si>
  <si>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</si>
  <si>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</si>
  <si>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</si>
  <si>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</si>
  <si>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</si>
  <si>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</si>
  <si>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</si>
  <si>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</si>
  <si>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</si>
  <si>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</si>
  <si>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</si>
  <si>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</si>
  <si>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</si>
  <si>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</si>
  <si>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</si>
  <si>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</si>
  <si>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</si>
  <si>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</si>
  <si>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</si>
  <si>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</si>
  <si>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</si>
  <si>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</si>
  <si>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</si>
  <si>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</si>
  <si>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</si>
  <si>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</si>
  <si>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</si>
  <si>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</si>
  <si>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</si>
  <si>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</si>
  <si>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</si>
  <si>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</si>
  <si>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</si>
  <si>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</si>
  <si>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</si>
  <si>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</si>
  <si>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</si>
  <si>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</si>
  <si>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</si>
  <si>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</si>
  <si>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</si>
  <si>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</si>
  <si>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</si>
  <si>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</si>
  <si>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</si>
  <si>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</si>
  <si>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</si>
  <si>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</si>
  <si>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</si>
  <si>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</si>
  <si>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</si>
  <si>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</si>
  <si>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</si>
  <si>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</si>
  <si>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</si>
  <si>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</si>
  <si>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</si>
  <si>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</si>
  <si>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</si>
  <si>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</si>
  <si>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</si>
  <si>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</si>
  <si>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</si>
  <si>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</si>
  <si>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</si>
  <si>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</si>
  <si>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</si>
  <si>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</si>
  <si>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</si>
  <si>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</si>
  <si>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</si>
  <si>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</si>
  <si>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</si>
  <si>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</si>
  <si>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</si>
  <si>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</si>
  <si>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</si>
  <si>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</si>
  <si>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</si>
  <si>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</si>
  <si>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</si>
  <si>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</si>
  <si>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</si>
  <si>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</si>
  <si>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</si>
  <si>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</si>
  <si>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</si>
  <si>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</si>
  <si>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</si>
  <si>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</si>
  <si>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</si>
  <si>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</si>
  <si>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</si>
  <si>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</si>
  <si>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</si>
  <si>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</si>
  <si>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</si>
  <si>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</si>
  <si>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</si>
  <si>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</si>
  <si>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</si>
  <si>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</si>
  <si>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</si>
  <si>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</si>
  <si>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</si>
  <si>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</si>
  <si>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</si>
  <si>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</si>
  <si>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</si>
  <si>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</si>
  <si>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</si>
  <si>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</si>
  <si>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</si>
  <si>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</si>
  <si>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</si>
  <si>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</si>
  <si>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</si>
  <si>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</si>
  <si>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</si>
  <si>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</si>
  <si>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</si>
  <si>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</si>
  <si>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</si>
  <si>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</si>
  <si>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</si>
  <si>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</si>
  <si>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</si>
  <si>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</si>
  <si>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</si>
  <si>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</si>
  <si>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</si>
  <si>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</si>
  <si>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</si>
  <si>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</si>
  <si>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</si>
  <si>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</si>
  <si>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</si>
  <si>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</si>
  <si>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</si>
  <si>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</si>
  <si>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</si>
  <si>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</si>
  <si>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</si>
  <si>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</si>
  <si>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</si>
  <si>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</si>
  <si>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</si>
  <si>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</si>
  <si>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</si>
  <si>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</si>
  <si>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</si>
  <si>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</si>
  <si>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</si>
  <si>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</si>
  <si>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</si>
  <si>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</si>
  <si>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</si>
  <si>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</si>
  <si>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</si>
  <si>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</si>
  <si>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</si>
  <si>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</si>
  <si>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</si>
  <si>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</si>
  <si>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</si>
  <si>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</si>
  <si>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</si>
  <si>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</si>
  <si>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</si>
  <si>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</si>
  <si>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</si>
  <si>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</si>
  <si>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</si>
  <si>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</si>
  <si>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</si>
  <si>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</si>
  <si>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</si>
  <si>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</si>
  <si>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</si>
  <si>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</si>
  <si>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</si>
  <si>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</si>
  <si>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</si>
  <si>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</si>
  <si>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</si>
  <si>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</si>
  <si>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</si>
  <si>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</si>
  <si>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</si>
  <si>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</si>
  <si>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</si>
  <si>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</si>
  <si>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</si>
  <si>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</si>
  <si>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</si>
  <si>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</si>
  <si>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</si>
  <si>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</si>
  <si>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</si>
  <si>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</si>
  <si>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</si>
  <si>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</si>
  <si>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</si>
  <si>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</si>
  <si>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</si>
  <si>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</si>
  <si>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</si>
  <si>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</si>
  <si>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</si>
  <si>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</si>
  <si>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</si>
  <si>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</si>
  <si>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</si>
  <si>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</si>
  <si>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</si>
  <si>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</si>
  <si>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</si>
  <si>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</si>
  <si>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</si>
  <si>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</si>
  <si>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</si>
  <si>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</si>
  <si>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</si>
  <si>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</si>
  <si>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</si>
  <si>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</si>
  <si>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</si>
  <si>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</si>
  <si>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</si>
  <si>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</si>
  <si>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</si>
  <si>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</si>
  <si>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</si>
  <si>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</si>
  <si>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</si>
  <si>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</si>
  <si>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</si>
  <si>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</si>
  <si>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</si>
  <si>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</si>
  <si>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</si>
  <si>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</si>
  <si>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</si>
  <si>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</si>
  <si>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</si>
  <si>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</si>
  <si>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</si>
  <si>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</si>
  <si>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</si>
  <si>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</si>
  <si>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</si>
  <si>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</si>
  <si>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</si>
  <si>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</si>
  <si>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</si>
  <si>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</si>
  <si>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</si>
  <si>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</si>
  <si>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</si>
  <si>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</si>
  <si>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</si>
  <si>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</si>
  <si>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</si>
  <si>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</si>
  <si>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</si>
  <si>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</si>
  <si>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</si>
  <si>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</si>
  <si>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</si>
  <si>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</si>
  <si>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</si>
  <si>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</si>
  <si>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</si>
  <si>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</si>
  <si>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</si>
  <si>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</si>
  <si>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</si>
  <si>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</si>
  <si>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</si>
  <si>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</si>
  <si>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</si>
  <si>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</si>
  <si>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</si>
  <si>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</si>
  <si>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</si>
  <si>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</si>
  <si>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</si>
  <si>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</si>
  <si>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</si>
  <si>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</si>
  <si>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</si>
  <si>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</si>
  <si>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</si>
  <si>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</si>
  <si>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</si>
  <si>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</si>
  <si>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</si>
  <si>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</si>
  <si>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</si>
  <si>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</si>
  <si>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</si>
  <si>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</si>
  <si>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</si>
  <si>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</si>
  <si>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</si>
  <si>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</si>
  <si>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</si>
  <si>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</si>
  <si>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</si>
  <si>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</si>
  <si>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</si>
  <si>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</si>
  <si>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</si>
  <si>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</si>
  <si>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</si>
  <si>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</si>
  <si>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</si>
  <si>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</si>
  <si>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</si>
  <si>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</si>
  <si>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</si>
  <si>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</si>
  <si>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</si>
  <si>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</si>
  <si>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</si>
  <si>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</si>
  <si>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</si>
  <si>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</si>
  <si>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</si>
  <si>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</si>
  <si>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</si>
  <si>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</si>
  <si>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</si>
  <si>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</si>
  <si>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</si>
  <si>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</si>
  <si>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</si>
  <si>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</si>
  <si>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</si>
  <si>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</si>
  <si>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</si>
  <si>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</si>
  <si>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</si>
  <si>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</si>
  <si>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</si>
  <si>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</si>
  <si>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</si>
  <si>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</si>
  <si>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</si>
  <si>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</si>
  <si>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</si>
  <si>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</si>
  <si>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</si>
  <si>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</si>
  <si>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</si>
  <si>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</si>
  <si>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</si>
  <si>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</si>
  <si>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</si>
  <si>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</si>
  <si>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</si>
  <si>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</si>
  <si>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</si>
  <si>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</si>
  <si>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</si>
  <si>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</si>
  <si>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</si>
  <si>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</si>
  <si>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</si>
  <si>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</si>
  <si>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</si>
  <si>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</si>
  <si>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</si>
  <si>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</si>
  <si>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</si>
  <si>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</si>
  <si>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</si>
  <si>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</si>
  <si>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</si>
  <si>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</si>
  <si>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</si>
  <si>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</si>
  <si>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</si>
  <si>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</si>
  <si>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</si>
  <si>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</si>
  <si>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</si>
  <si>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</si>
  <si>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</si>
  <si>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</si>
  <si>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</si>
  <si>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</si>
  <si>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</si>
  <si>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</si>
  <si>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</si>
  <si>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</si>
  <si>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</si>
  <si>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</si>
  <si>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</si>
  <si>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</si>
  <si>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</si>
  <si>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</si>
  <si>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</si>
  <si>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</si>
  <si>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</si>
  <si>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</si>
  <si>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</si>
  <si>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</si>
  <si>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</si>
  <si>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</si>
  <si>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</si>
  <si>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</si>
  <si>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</si>
  <si>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</si>
  <si>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</si>
  <si>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</si>
  <si>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</si>
  <si>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</si>
  <si>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</si>
  <si>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</si>
  <si>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</si>
  <si>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</si>
  <si>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</si>
  <si>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</si>
  <si>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</si>
  <si>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</si>
  <si>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</si>
  <si>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</si>
  <si>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</si>
  <si>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</si>
  <si>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</si>
  <si>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</si>
  <si>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</si>
  <si>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</si>
  <si>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</si>
  <si>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</si>
  <si>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</si>
  <si>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</si>
  <si>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</si>
  <si>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</si>
  <si>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</si>
  <si>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</si>
  <si>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</si>
  <si>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</si>
  <si>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</si>
  <si>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</si>
  <si>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</si>
  <si>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</si>
  <si>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</si>
  <si>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</si>
  <si>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</si>
  <si>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</si>
  <si>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</si>
  <si>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</si>
  <si>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</si>
  <si>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</si>
  <si>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</si>
  <si>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</si>
  <si>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</si>
  <si>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</si>
  <si>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</si>
  <si>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</si>
  <si>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</si>
  <si>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</si>
  <si>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</si>
  <si>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</si>
  <si>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</si>
  <si>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</si>
  <si>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</si>
  <si>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</si>
  <si>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</si>
  <si>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</si>
  <si>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</si>
  <si>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</si>
  <si>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</si>
  <si>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</si>
  <si>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</si>
  <si>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</si>
  <si>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</si>
  <si>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</si>
  <si>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</si>
  <si>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</si>
  <si>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</si>
  <si>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</si>
  <si>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</si>
  <si>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</si>
  <si>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</si>
  <si>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</si>
  <si>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</si>
  <si>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</si>
  <si>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</si>
  <si>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</si>
  <si>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</si>
  <si>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</si>
  <si>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</si>
  <si>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</si>
  <si>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</si>
  <si>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</si>
  <si>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</si>
  <si>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</si>
  <si>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</si>
  <si>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</si>
  <si>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</si>
  <si>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</si>
  <si>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</si>
  <si>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</si>
  <si>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</si>
  <si>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</si>
  <si>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</si>
  <si>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</si>
  <si>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</si>
  <si>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</si>
  <si>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</si>
  <si>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</si>
  <si>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</si>
  <si>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</si>
  <si>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</si>
  <si>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</si>
  <si>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</si>
  <si>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</si>
  <si>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</si>
  <si>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</si>
  <si>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</si>
  <si>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</si>
  <si>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</si>
  <si>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</si>
  <si>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</si>
  <si>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</si>
  <si>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</si>
  <si>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</si>
  <si>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</si>
  <si>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</si>
  <si>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</si>
  <si>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</si>
  <si>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</si>
  <si>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</si>
  <si>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</si>
  <si>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</si>
  <si>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</si>
  <si>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</si>
  <si>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</si>
  <si>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</si>
  <si>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</si>
  <si>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</si>
  <si>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</si>
  <si>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</si>
  <si>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</si>
  <si>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</si>
  <si>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</si>
  <si>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</si>
  <si>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</si>
  <si>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</si>
  <si>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</si>
  <si>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</si>
  <si>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</si>
  <si>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</si>
  <si>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</si>
  <si>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</si>
  <si>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</si>
  <si>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</si>
  <si>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</si>
  <si>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</si>
  <si>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</si>
  <si>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</si>
  <si>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</si>
  <si>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</si>
  <si>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</si>
  <si>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</si>
  <si>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</si>
  <si>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</si>
  <si>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</si>
  <si>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</si>
  <si>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</si>
  <si>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</si>
  <si>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</si>
  <si>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</si>
  <si>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</si>
  <si>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</si>
  <si>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</si>
  <si>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</si>
  <si>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</si>
  <si>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</si>
  <si>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</si>
  <si>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</si>
  <si>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</si>
  <si>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</si>
  <si>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</si>
  <si>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</si>
  <si>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</si>
  <si>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</si>
  <si>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</si>
  <si>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</si>
  <si>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</si>
  <si>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</si>
  <si>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</si>
  <si>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</si>
  <si>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</si>
  <si>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</si>
  <si>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</si>
  <si>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</si>
  <si>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</si>
  <si>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</si>
  <si>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</si>
  <si>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</si>
  <si>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</si>
  <si>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</si>
  <si>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</si>
  <si>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</si>
  <si>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</si>
  <si>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</si>
  <si>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</si>
  <si>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</si>
  <si>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</si>
  <si>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</si>
  <si>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</si>
  <si>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</si>
  <si>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</si>
  <si>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</si>
  <si>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</si>
  <si>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</si>
  <si>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</si>
  <si>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</si>
  <si>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</si>
  <si>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</si>
  <si>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</si>
  <si>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</si>
  <si>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</si>
  <si>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</si>
  <si>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</si>
  <si>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</si>
  <si>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</si>
  <si>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</si>
  <si>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</si>
  <si>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</si>
  <si>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</si>
  <si>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</si>
  <si>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</si>
  <si>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</si>
  <si>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</si>
  <si>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</si>
  <si>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</si>
  <si>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</si>
  <si>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</si>
  <si>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</si>
  <si>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</si>
  <si>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</si>
  <si>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</si>
  <si>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</si>
  <si>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</si>
  <si>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</si>
  <si>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</si>
  <si>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</si>
  <si>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</si>
  <si>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</si>
  <si>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</si>
  <si>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</si>
  <si>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</si>
  <si>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</si>
  <si>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</si>
  <si>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</si>
  <si>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</si>
  <si>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</si>
  <si>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</si>
  <si>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</si>
  <si>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</si>
  <si>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</si>
  <si>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</si>
  <si>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</si>
  <si>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</si>
  <si>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</si>
  <si>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</si>
  <si>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</si>
  <si>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</si>
  <si>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</si>
  <si>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</si>
  <si>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</si>
  <si>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</si>
  <si>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</si>
  <si>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</si>
  <si>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</si>
  <si>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</si>
  <si>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</si>
  <si>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</si>
  <si>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</si>
  <si>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</si>
  <si>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</si>
  <si>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</si>
  <si>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</si>
  <si>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</si>
  <si>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</si>
  <si>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</si>
  <si>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</si>
  <si>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</si>
  <si>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</si>
  <si>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</si>
  <si>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</si>
  <si>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</si>
  <si>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</si>
  <si>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</si>
  <si>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</si>
  <si>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</si>
  <si>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</si>
  <si>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</si>
  <si>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</si>
  <si>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</si>
  <si>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</si>
  <si>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</si>
  <si>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</si>
  <si>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</si>
  <si>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</si>
  <si>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</si>
  <si>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</si>
  <si>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</si>
  <si>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</si>
  <si>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</si>
  <si>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</si>
  <si>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</si>
  <si>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</si>
  <si>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</si>
  <si>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</si>
  <si>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</si>
  <si>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</si>
  <si>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</si>
  <si>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</si>
  <si>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</si>
  <si>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</si>
  <si>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</si>
  <si>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</si>
  <si>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</si>
  <si>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</si>
  <si>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</si>
  <si>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</si>
  <si>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</si>
  <si>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</si>
  <si>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</si>
  <si>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</si>
  <si>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</si>
  <si>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</si>
  <si>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</si>
  <si>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</si>
  <si>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</si>
  <si>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</si>
  <si>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</si>
  <si>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</si>
  <si>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</si>
  <si>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</si>
  <si>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</si>
  <si>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</si>
  <si>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</si>
  <si>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</si>
  <si>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</si>
  <si>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</si>
  <si>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</si>
  <si>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</si>
  <si>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</si>
  <si>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</si>
  <si>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</si>
  <si>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</si>
  <si>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</si>
  <si>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</si>
  <si>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</si>
  <si>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</si>
  <si>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</si>
  <si>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</si>
  <si>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</si>
  <si>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</si>
  <si>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</si>
  <si>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</si>
  <si>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</si>
  <si>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</si>
  <si>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</si>
  <si>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</si>
  <si>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</si>
  <si>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</si>
  <si>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</si>
  <si>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</si>
  <si>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</si>
  <si>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</si>
  <si>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</si>
  <si>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</si>
  <si>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</si>
  <si>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</si>
  <si>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</si>
  <si>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</si>
  <si>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</si>
  <si>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</si>
  <si>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</si>
  <si>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</si>
  <si>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</si>
  <si>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</si>
  <si>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</si>
  <si>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</si>
  <si>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</si>
  <si>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</si>
  <si>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</si>
  <si>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</si>
  <si>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</si>
  <si>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</si>
  <si>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</si>
  <si>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</si>
  <si>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</si>
  <si>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</si>
  <si>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</si>
  <si>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</si>
  <si>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</si>
  <si>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</si>
  <si>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</si>
  <si>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</si>
  <si>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</si>
  <si>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</si>
  <si>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</si>
  <si>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</si>
  <si>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</si>
  <si>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</si>
  <si>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</si>
  <si>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</si>
  <si>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</si>
  <si>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</si>
  <si>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</si>
  <si>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</si>
  <si>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</si>
  <si>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</si>
  <si>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</si>
  <si>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</si>
  <si>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</si>
  <si>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</si>
  <si>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</si>
  <si>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</si>
  <si>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</si>
  <si>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</si>
  <si>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</si>
  <si>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</si>
  <si>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</si>
  <si>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</si>
  <si>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</si>
  <si>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</si>
  <si>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</si>
  <si>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</si>
  <si>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</si>
  <si>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</si>
  <si>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</si>
  <si>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</si>
  <si>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</si>
  <si>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</si>
  <si>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</si>
  <si>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</si>
  <si>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</si>
  <si>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</si>
  <si>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</si>
  <si>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</si>
  <si>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</si>
  <si>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</si>
  <si>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</si>
  <si>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</si>
  <si>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</si>
  <si>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</si>
  <si>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</si>
  <si>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</si>
  <si>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</si>
  <si>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</si>
  <si>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</si>
  <si>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</si>
  <si>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</si>
  <si>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</si>
  <si>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</si>
  <si>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</si>
  <si>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</si>
  <si>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</si>
  <si>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</si>
  <si>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</si>
  <si>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</si>
  <si>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</si>
  <si>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</si>
  <si>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</si>
  <si>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</si>
  <si>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</si>
  <si>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</si>
  <si>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</si>
  <si>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</si>
  <si>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</si>
  <si>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</si>
  <si>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</si>
  <si>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</si>
  <si>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</si>
  <si>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</si>
  <si>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</si>
  <si>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</si>
  <si>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</si>
  <si>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</si>
  <si>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</si>
  <si>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</si>
  <si>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</si>
  <si>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</si>
  <si>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</si>
  <si>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</si>
  <si>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</si>
  <si>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</si>
  <si>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</si>
  <si>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</si>
  <si>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</si>
  <si>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</si>
  <si>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</si>
  <si>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</si>
  <si>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</si>
  <si>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</si>
  <si>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</si>
  <si>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</si>
  <si>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</si>
  <si>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</si>
  <si>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</si>
  <si>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</si>
  <si>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</si>
  <si>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</si>
  <si>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</si>
  <si>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</si>
  <si>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</si>
  <si>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</si>
  <si>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</si>
  <si>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</si>
  <si>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</si>
  <si>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</si>
  <si>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</si>
  <si>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</si>
  <si>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</si>
  <si>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</si>
  <si>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</si>
  <si>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</si>
  <si>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</si>
  <si>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</si>
  <si>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</si>
  <si>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</si>
  <si>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</si>
  <si>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</si>
  <si>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</si>
  <si>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</si>
  <si>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</si>
  <si>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</si>
  <si>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</si>
  <si>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</si>
  <si>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</si>
  <si>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</si>
  <si>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</si>
  <si>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</si>
  <si>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</si>
  <si>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</si>
  <si>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</si>
  <si>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</si>
  <si>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</si>
  <si>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</si>
  <si>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</si>
  <si>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</si>
  <si>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</si>
  <si>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</si>
  <si>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</si>
  <si>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</si>
  <si>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</si>
  <si>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</si>
  <si>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</si>
  <si>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</si>
  <si>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</si>
  <si>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</si>
  <si>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</si>
  <si>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</si>
  <si>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</si>
  <si>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</si>
  <si>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</si>
  <si>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</si>
  <si>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</si>
  <si>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</si>
  <si>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</si>
  <si>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</si>
  <si>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</si>
  <si>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</si>
  <si>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</si>
  <si>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</si>
  <si>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</si>
  <si>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</si>
  <si>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</si>
  <si>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</si>
  <si>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</si>
  <si>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</si>
  <si>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</si>
  <si>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</si>
  <si>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</si>
  <si>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</si>
  <si>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</si>
  <si>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</si>
  <si>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</si>
  <si>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</si>
  <si>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</si>
  <si>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</si>
  <si>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</si>
  <si>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</si>
  <si>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</si>
  <si>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</si>
  <si>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</si>
  <si>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</si>
  <si>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</si>
  <si>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</si>
  <si>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</si>
  <si>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</si>
  <si>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</si>
  <si>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</si>
  <si>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</si>
  <si>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</si>
  <si>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</si>
  <si>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</si>
  <si>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</si>
  <si>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</si>
  <si>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</si>
  <si>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</si>
  <si>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</si>
  <si>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</si>
  <si>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</si>
  <si>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</si>
  <si>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</si>
  <si>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</si>
  <si>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</si>
  <si>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</si>
  <si>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</si>
  <si>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</si>
  <si>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</si>
  <si>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</si>
  <si>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</si>
  <si>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</si>
  <si>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</si>
  <si>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</si>
  <si>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</si>
  <si>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</si>
  <si>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</si>
  <si>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</si>
  <si>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</si>
  <si>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</si>
  <si>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</si>
  <si>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</si>
  <si>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</si>
  <si>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</si>
  <si>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</si>
  <si>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</si>
  <si>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</si>
  <si>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</si>
  <si>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</si>
  <si>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</si>
  <si>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</si>
  <si>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</si>
  <si>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</si>
  <si>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</si>
  <si>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</si>
  <si>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</si>
  <si>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</si>
  <si>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</si>
  <si>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</si>
  <si>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</si>
  <si>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</si>
  <si>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</si>
  <si>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</si>
  <si>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</si>
  <si>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</si>
  <si>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</si>
  <si>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</si>
  <si>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</si>
  <si>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</si>
  <si>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</si>
  <si>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</si>
  <si>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</si>
  <si>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</si>
  <si>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</si>
  <si>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</si>
  <si>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</si>
  <si>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</si>
  <si>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</si>
  <si>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</si>
  <si>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</si>
  <si>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</si>
  <si>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</si>
  <si>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</si>
  <si>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</si>
  <si>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</si>
  <si>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</si>
  <si>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</si>
  <si>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</si>
  <si>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</si>
  <si>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</si>
  <si>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</si>
  <si>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</si>
  <si>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</si>
  <si>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</si>
  <si>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</si>
  <si>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</si>
  <si>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</si>
  <si>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</si>
  <si>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</si>
  <si>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</si>
  <si>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</si>
  <si>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</si>
  <si>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</si>
  <si>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</si>
  <si>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</si>
  <si>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</si>
  <si>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</si>
  <si>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</si>
  <si>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</si>
  <si>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</si>
  <si>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</si>
  <si>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</si>
  <si>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</si>
  <si>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</si>
  <si>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</si>
  <si>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</si>
  <si>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</si>
  <si>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</si>
  <si>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</si>
  <si>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</si>
  <si>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</si>
  <si>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</si>
  <si>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</si>
  <si>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</si>
  <si>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</si>
  <si>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</si>
  <si>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</si>
  <si>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</si>
  <si>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</si>
  <si>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</si>
  <si>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</si>
  <si>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</si>
  <si>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</si>
  <si>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</si>
  <si>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</si>
  <si>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</si>
  <si>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</si>
  <si>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</si>
  <si>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</si>
  <si>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</si>
  <si>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</si>
  <si>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</si>
  <si>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</si>
  <si>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</si>
  <si>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</si>
  <si>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</si>
  <si>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</si>
  <si>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</si>
  <si>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</si>
  <si>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</si>
  <si>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</si>
  <si>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</si>
  <si>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</si>
  <si>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</si>
  <si>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</si>
  <si>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</si>
  <si>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</si>
  <si>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</si>
  <si>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</si>
  <si>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</si>
  <si>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</si>
  <si>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</si>
  <si>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</si>
  <si>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</si>
  <si>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</si>
  <si>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</si>
  <si>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</si>
  <si>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</si>
  <si>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</si>
  <si>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</si>
  <si>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</si>
  <si>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</si>
  <si>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</si>
  <si>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</si>
  <si>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</si>
  <si>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</si>
  <si>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</si>
  <si>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</si>
  <si>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</si>
  <si>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</si>
  <si>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</si>
  <si>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</si>
  <si>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</si>
  <si>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</si>
  <si>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</si>
  <si>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</si>
  <si>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</si>
  <si>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</si>
  <si>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</si>
  <si>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</si>
  <si>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</si>
  <si>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</si>
  <si>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</si>
  <si>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</si>
  <si>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</si>
  <si>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</si>
  <si>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</si>
  <si>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</si>
  <si>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</si>
  <si>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</si>
  <si>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</si>
  <si>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</si>
  <si>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</si>
  <si>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</si>
  <si>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</si>
  <si>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</si>
  <si>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</si>
  <si>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</si>
  <si>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</si>
  <si>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</si>
  <si>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</si>
  <si>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</si>
  <si>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</si>
  <si>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</si>
  <si>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</si>
  <si>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</si>
  <si>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</si>
  <si>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</si>
  <si>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</si>
  <si>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</si>
  <si>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</si>
  <si>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</si>
  <si>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</si>
  <si>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</si>
  <si>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</si>
  <si>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</si>
  <si>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</si>
  <si>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</si>
  <si>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</si>
  <si>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</si>
  <si>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</si>
  <si>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</si>
  <si>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</si>
  <si>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</si>
  <si>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</si>
  <si>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</si>
  <si>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</si>
  <si>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</si>
  <si>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</si>
  <si>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</si>
  <si>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</si>
  <si>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</si>
  <si>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</si>
  <si>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</si>
  <si>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</si>
  <si>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</si>
  <si>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</si>
  <si>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</si>
  <si>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</si>
  <si>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</si>
  <si>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</si>
  <si>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</si>
  <si>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</si>
  <si>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</si>
  <si>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</si>
  <si>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</si>
  <si>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</si>
  <si>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</si>
  <si>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</si>
  <si>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</si>
  <si>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</si>
  <si>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</si>
  <si>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</si>
  <si>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</si>
  <si>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</si>
  <si>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</si>
  <si>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</si>
  <si>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</si>
  <si>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</si>
  <si>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</si>
  <si>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</si>
  <si>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</si>
  <si>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</si>
  <si>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</si>
  <si>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</si>
  <si>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</si>
  <si>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</si>
  <si>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</si>
  <si>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</si>
  <si>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</si>
  <si>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</si>
  <si>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</si>
  <si>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</si>
  <si>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</si>
  <si>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</si>
  <si>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</si>
  <si>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</si>
  <si>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</si>
  <si>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</si>
  <si>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</si>
  <si>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</si>
  <si>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</si>
  <si>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</si>
  <si>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</si>
  <si>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</si>
  <si>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</si>
  <si>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</si>
  <si>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</si>
  <si>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</si>
  <si>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</si>
  <si>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</si>
  <si>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</si>
  <si>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</si>
  <si>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</si>
  <si>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</si>
  <si>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</si>
  <si>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</si>
  <si>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</si>
  <si>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</si>
  <si>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</si>
  <si>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</si>
  <si>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</si>
  <si>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</si>
  <si>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</si>
  <si>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</si>
  <si>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</si>
  <si>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</si>
  <si>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</si>
  <si>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</si>
  <si>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</si>
  <si>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</si>
  <si>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</si>
  <si>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</si>
  <si>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</si>
  <si>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</si>
  <si>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</si>
  <si>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</si>
  <si>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</si>
  <si>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</si>
  <si>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</si>
  <si>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</si>
  <si>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</si>
  <si>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</si>
  <si>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</si>
  <si>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</si>
  <si>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</si>
  <si>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</si>
  <si>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</si>
  <si>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</si>
  <si>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</si>
  <si>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</si>
  <si>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</si>
  <si>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</si>
  <si>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</si>
  <si>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</si>
  <si>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</si>
  <si>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</si>
  <si>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</si>
  <si>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</si>
  <si>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</si>
  <si>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</si>
  <si>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</si>
  <si>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</si>
  <si>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</si>
  <si>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</si>
  <si>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</si>
  <si>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</si>
  <si>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</si>
  <si>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</si>
  <si>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</si>
  <si>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</si>
  <si>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</si>
  <si>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</si>
  <si>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</si>
  <si>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</si>
  <si>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</si>
  <si>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</si>
  <si>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</si>
  <si>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</si>
  <si>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</si>
  <si>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</si>
  <si>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</si>
  <si>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</si>
  <si>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</si>
  <si>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</si>
  <si>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</si>
  <si>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</si>
  <si>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</si>
  <si>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</si>
  <si>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</si>
  <si>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</si>
  <si>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</si>
  <si>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</si>
  <si>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</si>
  <si>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</si>
  <si>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</si>
  <si>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</si>
  <si>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</si>
  <si>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</si>
  <si>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</si>
  <si>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</si>
  <si>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</si>
  <si>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</si>
  <si>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</si>
  <si>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</si>
  <si>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</si>
  <si>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</si>
  <si>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</si>
  <si>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</si>
  <si>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</si>
  <si>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</si>
  <si>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</si>
  <si>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</si>
  <si>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</si>
  <si>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</si>
  <si>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</si>
  <si>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</si>
  <si>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</si>
  <si>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</si>
  <si>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</si>
  <si>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</si>
  <si>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</si>
  <si>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</si>
  <si>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</si>
  <si>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</si>
  <si>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</si>
  <si>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</si>
  <si>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</si>
  <si>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</si>
  <si>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</si>
  <si>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</si>
  <si>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</si>
  <si>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</si>
  <si>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</si>
  <si>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</si>
  <si>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</si>
  <si>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</si>
  <si>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</si>
  <si>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</si>
  <si>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</si>
  <si>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</si>
  <si>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</si>
  <si>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</si>
  <si>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</si>
  <si>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</si>
  <si>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</si>
  <si>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</si>
  <si>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</si>
  <si>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</si>
  <si>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</si>
  <si>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</si>
  <si>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</si>
  <si>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</si>
  <si>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</si>
  <si>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</si>
  <si>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</si>
  <si>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</si>
  <si>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</si>
  <si>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</si>
  <si>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</si>
  <si>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</si>
  <si>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</si>
  <si>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</si>
  <si>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</si>
  <si>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</si>
  <si>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</si>
  <si>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</si>
  <si>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</si>
  <si>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</si>
  <si>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</si>
  <si>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</si>
  <si>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</si>
  <si>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</si>
  <si>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</si>
  <si>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</si>
  <si>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</si>
  <si>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</si>
  <si>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</si>
  <si>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</si>
  <si>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</si>
  <si>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</si>
  <si>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</si>
  <si>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</si>
  <si>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</si>
  <si>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</si>
  <si>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</si>
  <si>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</si>
  <si>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</si>
  <si>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</si>
  <si>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</si>
  <si>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</si>
  <si>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</si>
  <si>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</si>
  <si>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</si>
  <si>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</si>
  <si>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</si>
  <si>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</si>
  <si>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</si>
  <si>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</si>
  <si>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</si>
  <si>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</si>
  <si>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</si>
  <si>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</si>
  <si>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</si>
  <si>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</si>
  <si>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</si>
  <si>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</si>
  <si>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</si>
  <si>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</si>
  <si>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</si>
  <si>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</si>
  <si>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</si>
  <si>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</si>
  <si>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</si>
  <si>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</si>
  <si>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</si>
  <si>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</si>
  <si>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</si>
  <si>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</si>
  <si>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</si>
  <si>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</si>
  <si>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</si>
  <si>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</si>
  <si>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</si>
  <si>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</si>
  <si>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</si>
  <si>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</si>
  <si>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</si>
  <si>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</si>
  <si>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</si>
  <si>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</si>
  <si>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</si>
  <si>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</si>
  <si>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</si>
  <si>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</si>
  <si>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</si>
  <si>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</si>
  <si>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</si>
  <si>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</si>
  <si>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</si>
  <si>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</si>
  <si>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</si>
  <si>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</si>
  <si>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</si>
  <si>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</si>
  <si>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</si>
  <si>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</si>
  <si>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</si>
  <si>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</si>
  <si>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</si>
  <si>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</si>
  <si>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</si>
  <si>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</si>
  <si>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</si>
  <si>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</si>
  <si>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</si>
  <si>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</si>
  <si>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</si>
  <si>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</si>
  <si>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</si>
  <si>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</si>
  <si>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</si>
  <si>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</si>
  <si>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</si>
  <si>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</si>
  <si>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</si>
  <si>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</si>
  <si>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</si>
  <si>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</si>
  <si>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</si>
  <si>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</si>
  <si>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</si>
  <si>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</si>
  <si>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</si>
  <si>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</si>
  <si>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</si>
  <si>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</si>
  <si>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</si>
  <si>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</si>
  <si>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</si>
  <si>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</si>
  <si>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</si>
  <si>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</si>
  <si>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</si>
  <si>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</si>
  <si>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</si>
  <si>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</si>
  <si>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</si>
  <si>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</si>
  <si>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</si>
  <si>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</si>
  <si>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</si>
  <si>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</si>
  <si>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</si>
  <si>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</si>
  <si>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</si>
  <si>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</si>
  <si>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</si>
  <si>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</si>
  <si>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</si>
  <si>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</si>
  <si>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</si>
  <si>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</si>
  <si>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</si>
  <si>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</si>
  <si>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</si>
  <si>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</si>
  <si>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</si>
  <si>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</si>
  <si>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</si>
  <si>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</si>
  <si>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</si>
  <si>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</si>
  <si>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</si>
  <si>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</si>
  <si>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</si>
  <si>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</si>
  <si>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</si>
  <si>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</si>
  <si>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</si>
  <si>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</si>
  <si>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</si>
  <si>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</si>
  <si>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</si>
  <si>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</si>
  <si>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</si>
  <si>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</si>
  <si>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</si>
  <si>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</si>
  <si>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</si>
  <si>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</si>
  <si>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</si>
  <si>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</si>
  <si>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</si>
  <si>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</si>
  <si>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</si>
  <si>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</si>
  <si>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</si>
  <si>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</si>
  <si>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</si>
  <si>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</si>
  <si>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</si>
  <si>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</si>
  <si>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</si>
  <si>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</si>
  <si>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</si>
  <si>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</si>
  <si>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</si>
  <si>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</si>
  <si>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</si>
  <si>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</si>
  <si>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</si>
  <si>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</si>
  <si>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</si>
  <si>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</si>
  <si>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</si>
  <si>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</si>
  <si>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</si>
  <si>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</si>
  <si>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</si>
  <si>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</si>
  <si>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</si>
  <si>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</si>
  <si>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</si>
  <si>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</si>
  <si>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</si>
  <si>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</si>
  <si>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</si>
  <si>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</si>
  <si>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</si>
  <si>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</si>
  <si>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</si>
  <si>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</si>
  <si>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</si>
  <si>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</si>
  <si>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</si>
  <si>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</si>
  <si>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</si>
  <si>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</si>
  <si>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</si>
  <si>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</si>
  <si>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</si>
  <si>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</si>
  <si>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</si>
  <si>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</si>
  <si>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</si>
  <si>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</si>
  <si>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</si>
  <si>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</si>
  <si>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</si>
  <si>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</si>
  <si>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</si>
  <si>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</si>
  <si>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</si>
  <si>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</si>
  <si>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</si>
  <si>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</si>
  <si>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</si>
  <si>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</si>
  <si>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</si>
  <si>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</si>
  <si>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</si>
  <si>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</si>
  <si>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</si>
  <si>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</si>
  <si>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</si>
  <si>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</si>
  <si>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</si>
  <si>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</si>
  <si>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</si>
  <si>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</si>
  <si>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</si>
  <si>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</si>
  <si>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</si>
  <si>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</si>
  <si>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</si>
  <si>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</si>
  <si>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</si>
  <si>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</si>
  <si>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</si>
  <si>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</si>
  <si>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</si>
  <si>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</si>
  <si>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</si>
  <si>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</si>
  <si>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</si>
  <si>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</si>
  <si>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</si>
  <si>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</si>
  <si>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</si>
  <si>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</si>
  <si>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</si>
  <si>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</si>
  <si>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</si>
  <si>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</si>
  <si>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</si>
  <si>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</si>
  <si>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</si>
  <si>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</si>
  <si>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</si>
  <si>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</si>
  <si>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</si>
  <si>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</si>
  <si>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</si>
  <si>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</si>
  <si>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</si>
  <si>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</si>
  <si>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</si>
  <si>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</si>
  <si>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</si>
  <si>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</si>
  <si>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</si>
  <si>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</si>
  <si>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</si>
  <si>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</si>
  <si>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</si>
  <si>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</si>
  <si>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</si>
  <si>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</si>
  <si>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</si>
  <si>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</si>
  <si>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</si>
  <si>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</si>
  <si>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</si>
  <si>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</si>
  <si>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</si>
  <si>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</si>
  <si>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</si>
  <si>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</si>
  <si>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</si>
  <si>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</si>
  <si>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</si>
  <si>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</si>
  <si>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</si>
  <si>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</si>
  <si>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</si>
  <si>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</si>
  <si>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</si>
  <si>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</si>
  <si>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</si>
  <si>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</si>
  <si>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</si>
  <si>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</si>
  <si>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</si>
  <si>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</si>
  <si>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</si>
  <si>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</si>
  <si>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</si>
  <si>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</si>
  <si>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</si>
  <si>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</si>
  <si>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</si>
  <si>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</si>
  <si>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</si>
  <si>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</si>
  <si>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</si>
  <si>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</si>
  <si>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</si>
  <si>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</si>
  <si>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</si>
  <si>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</si>
  <si>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</si>
  <si>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</si>
  <si>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</si>
  <si>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</si>
  <si>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</si>
  <si>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</si>
  <si>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</si>
  <si>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</si>
  <si>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</si>
  <si>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</si>
  <si>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</si>
  <si>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</si>
  <si>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</si>
  <si>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</si>
  <si>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</si>
  <si>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</si>
  <si>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</si>
  <si>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</si>
  <si>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</si>
  <si>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</si>
  <si>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</si>
  <si>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</si>
  <si>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</si>
  <si>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</si>
  <si>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</si>
  <si>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</si>
  <si>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</si>
  <si>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</si>
  <si>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</si>
  <si>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</si>
  <si>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</si>
  <si>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</si>
  <si>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</si>
  <si>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</si>
  <si>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</si>
  <si>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</si>
  <si>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</si>
  <si>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</si>
  <si>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</si>
  <si>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</si>
  <si>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</si>
  <si>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</si>
  <si>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</si>
  <si>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</si>
  <si>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</si>
  <si>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</si>
  <si>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</si>
  <si>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</si>
  <si>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</si>
  <si>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</si>
  <si>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</si>
  <si>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</si>
  <si>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</si>
  <si>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</si>
  <si>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</si>
  <si>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</si>
  <si>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</si>
  <si>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</si>
  <si>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</si>
  <si>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</si>
  <si>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</si>
  <si>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</si>
  <si>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</si>
  <si>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</si>
  <si>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</si>
  <si>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</si>
  <si>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</si>
  <si>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</si>
  <si>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</si>
  <si>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</si>
  <si>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</si>
  <si>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</si>
  <si>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</si>
  <si>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</si>
  <si>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</si>
  <si>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</si>
  <si>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</si>
  <si>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</si>
  <si>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</si>
  <si>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</si>
  <si>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</si>
  <si>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</si>
  <si>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</si>
  <si>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</si>
  <si>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</si>
  <si>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</si>
  <si>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</si>
  <si>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</si>
  <si>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</si>
  <si>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</si>
  <si>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</si>
  <si>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</si>
  <si>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</si>
  <si>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</si>
  <si>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</si>
  <si>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</si>
  <si>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</si>
  <si>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</si>
  <si>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</si>
  <si>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</si>
  <si>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</si>
  <si>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</si>
  <si>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</si>
  <si>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</si>
  <si>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</si>
  <si>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</si>
  <si>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</si>
  <si>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</si>
  <si>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</si>
  <si>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</si>
  <si>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</si>
  <si>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</si>
  <si>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</si>
  <si>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</si>
  <si>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</si>
  <si>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</si>
  <si>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</si>
  <si>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</si>
  <si>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</si>
  <si>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</si>
  <si>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</si>
  <si>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</si>
  <si>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</si>
  <si>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</si>
  <si>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</si>
  <si>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</si>
  <si>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</si>
  <si>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</si>
  <si>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</si>
  <si>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</si>
  <si>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</si>
  <si>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</si>
  <si>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</si>
  <si>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</si>
  <si>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</si>
  <si>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</si>
  <si>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</si>
  <si>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</si>
  <si>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</si>
  <si>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</si>
  <si>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</si>
  <si>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</si>
  <si>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</si>
  <si>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</si>
  <si>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</si>
  <si>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</si>
  <si>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</si>
  <si>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</si>
  <si>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</si>
  <si>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</si>
  <si>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</si>
  <si>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</si>
  <si>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</si>
  <si>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</si>
  <si>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</si>
  <si>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</si>
  <si>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</si>
  <si>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</si>
  <si>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</si>
  <si>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</si>
  <si>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</si>
  <si>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</si>
  <si>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</si>
  <si>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</si>
  <si>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</si>
  <si>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</si>
  <si>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</si>
  <si>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</si>
  <si>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</si>
  <si>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</si>
  <si>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</si>
  <si>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</si>
  <si>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</si>
  <si>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</si>
  <si>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</si>
  <si>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</si>
  <si>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</si>
  <si>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</si>
  <si>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</si>
  <si>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</si>
  <si>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</si>
  <si>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</si>
  <si>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</si>
  <si>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</si>
  <si>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</si>
  <si>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</si>
  <si>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</si>
  <si>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</si>
  <si>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</si>
  <si>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</si>
  <si>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</si>
  <si>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</si>
  <si>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</si>
  <si>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</si>
  <si>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</si>
  <si>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</si>
  <si>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</si>
  <si>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</si>
  <si>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</si>
  <si>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</si>
  <si>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</si>
  <si>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</si>
  <si>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</si>
  <si>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</si>
  <si>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</si>
  <si>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</si>
  <si>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</si>
  <si>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</si>
  <si>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</si>
  <si>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</si>
  <si>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</si>
  <si>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</si>
  <si>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</si>
  <si>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</si>
  <si>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</si>
  <si>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</si>
  <si>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</si>
  <si>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</si>
  <si>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</si>
  <si>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</si>
  <si>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</si>
  <si>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</si>
  <si>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</si>
  <si>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</si>
  <si>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</si>
  <si>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</si>
  <si>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</si>
  <si>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</si>
  <si>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</si>
  <si>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</si>
  <si>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</si>
  <si>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</si>
  <si>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</si>
  <si>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</si>
  <si>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</si>
  <si>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</si>
  <si>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</si>
  <si>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</si>
  <si>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</si>
  <si>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</si>
  <si>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</si>
  <si>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</si>
  <si>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</si>
  <si>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</si>
  <si>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</si>
  <si>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</si>
  <si>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</si>
  <si>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</si>
  <si>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</si>
  <si>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</si>
  <si>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</si>
  <si>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</si>
  <si>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</si>
  <si>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</si>
  <si>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</si>
  <si>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</si>
  <si>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</si>
  <si>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</si>
  <si>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</si>
  <si>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</si>
  <si>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</si>
  <si>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</si>
  <si>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</si>
  <si>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</si>
  <si>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</si>
  <si>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</si>
  <si>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</si>
  <si>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</si>
  <si>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</si>
  <si>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</si>
  <si>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</si>
  <si>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</si>
  <si>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</si>
  <si>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</si>
  <si>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</si>
  <si>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</si>
  <si>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</si>
  <si>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</si>
  <si>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</si>
  <si>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</si>
  <si>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</si>
  <si>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</si>
  <si>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</si>
  <si>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</si>
  <si>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</si>
  <si>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</si>
  <si>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</si>
  <si>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</si>
  <si>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</si>
  <si>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</si>
  <si>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</si>
  <si>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</si>
  <si>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</si>
  <si>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</si>
  <si>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</si>
  <si>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</si>
  <si>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</si>
  <si>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</si>
  <si>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</si>
  <si>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</si>
  <si>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</si>
  <si>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</si>
  <si>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</si>
  <si>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</si>
  <si>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</si>
  <si>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</si>
  <si>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</si>
  <si>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</si>
  <si>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</si>
  <si>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</si>
  <si>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</si>
  <si>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</si>
  <si>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</si>
  <si>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</si>
  <si>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</si>
  <si>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</si>
  <si>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</si>
  <si>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</si>
  <si>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</si>
  <si>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</si>
  <si>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</si>
  <si>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</si>
  <si>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</si>
  <si>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</si>
  <si>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</si>
  <si>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</si>
  <si>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</si>
  <si>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</si>
  <si>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</si>
  <si>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</si>
  <si>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</si>
  <si>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</si>
  <si>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</si>
  <si>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</si>
  <si>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</si>
  <si>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</si>
  <si>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</si>
  <si>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</si>
  <si>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</si>
  <si>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</si>
  <si>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</si>
  <si>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</si>
  <si>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</si>
  <si>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</si>
  <si>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</si>
  <si>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</si>
  <si>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</si>
  <si>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</si>
  <si>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</si>
  <si>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</si>
  <si>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</si>
  <si>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</si>
  <si>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</si>
  <si>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</si>
  <si>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</si>
  <si>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</si>
  <si>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</si>
  <si>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</si>
  <si>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</si>
  <si>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</si>
  <si>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</si>
  <si>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</si>
  <si>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</si>
  <si>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</si>
  <si>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</si>
  <si>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</si>
  <si>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</si>
  <si>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</si>
  <si>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</si>
  <si>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</si>
  <si>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</si>
  <si>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</si>
  <si>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</si>
  <si>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</si>
  <si>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</si>
  <si>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</si>
  <si>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</si>
  <si>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</si>
  <si>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</si>
  <si>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</si>
  <si>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</si>
  <si>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</si>
  <si>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</si>
  <si>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</si>
  <si>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</si>
  <si>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</si>
  <si>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</si>
  <si>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</si>
  <si>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</si>
  <si>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</si>
  <si>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</si>
  <si>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</si>
  <si>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</si>
  <si>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</si>
  <si>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</si>
  <si>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</si>
  <si>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</si>
  <si>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</si>
  <si>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</si>
  <si>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</si>
  <si>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</si>
  <si>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</si>
  <si>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</si>
  <si>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</si>
  <si>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</si>
  <si>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</si>
  <si>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</si>
  <si>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</si>
  <si>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</si>
  <si>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</si>
  <si>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</si>
  <si>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</si>
  <si>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</si>
  <si>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</si>
  <si>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</si>
  <si>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</si>
  <si>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</si>
  <si>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</si>
  <si>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</si>
  <si>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</si>
  <si>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</si>
  <si>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</si>
  <si>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</si>
  <si>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</si>
  <si>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</si>
  <si>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</si>
  <si>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</si>
  <si>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</si>
  <si>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</si>
  <si>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</si>
  <si>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</si>
  <si>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</si>
  <si>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</si>
  <si>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</si>
  <si>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</si>
  <si>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</si>
  <si>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</si>
  <si>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</si>
  <si>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</si>
  <si>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</si>
  <si>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</si>
  <si>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</si>
  <si>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</si>
  <si>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</si>
  <si>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</si>
  <si>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</si>
  <si>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</si>
  <si>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</si>
  <si>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</si>
  <si>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</si>
  <si>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</si>
  <si>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</si>
  <si>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</si>
  <si>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</si>
  <si>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</si>
  <si>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</si>
  <si>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</si>
  <si>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</si>
  <si>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</si>
  <si>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</si>
  <si>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</si>
  <si>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</si>
  <si>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</si>
  <si>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</si>
  <si>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</si>
  <si>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</si>
  <si>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</si>
  <si>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</si>
  <si>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</si>
  <si>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</si>
  <si>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</si>
  <si>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</si>
  <si>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</si>
  <si>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</si>
  <si>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</si>
  <si>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</si>
  <si>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</si>
  <si>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</si>
  <si>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</si>
  <si>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</si>
  <si>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</si>
  <si>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</si>
  <si>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</si>
  <si>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</si>
  <si>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</si>
  <si>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</si>
  <si>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</si>
  <si>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</si>
  <si>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</si>
  <si>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</si>
  <si>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</si>
  <si>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</si>
  <si>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</si>
  <si>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</si>
  <si>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</si>
  <si>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</si>
  <si>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</si>
  <si>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</si>
  <si>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</si>
  <si>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</si>
  <si>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</si>
  <si>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</si>
  <si>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</si>
  <si>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</si>
  <si>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</si>
  <si>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</si>
  <si>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</si>
  <si>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</si>
  <si>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</si>
  <si>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</si>
  <si>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</si>
  <si>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</si>
  <si>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</si>
  <si>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</si>
  <si>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</si>
  <si>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</si>
  <si>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</si>
  <si>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</si>
  <si>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</si>
  <si>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</si>
  <si>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</si>
  <si>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</si>
  <si>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</si>
  <si>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</si>
  <si>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</si>
  <si>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</si>
  <si>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</si>
  <si>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</si>
  <si>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</si>
  <si>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</si>
  <si>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</si>
  <si>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</si>
  <si>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</si>
  <si>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</si>
  <si>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</si>
  <si>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</si>
  <si>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</si>
  <si>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</si>
  <si>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</si>
  <si>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</si>
  <si>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</si>
  <si>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</si>
  <si>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</si>
  <si>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</si>
  <si>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</si>
  <si>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</si>
  <si>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</si>
  <si>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</si>
  <si>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</si>
  <si>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</si>
  <si>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</si>
  <si>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</si>
  <si>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</si>
  <si>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</si>
  <si>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</si>
  <si>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</si>
  <si>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</si>
  <si>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</si>
  <si>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</si>
  <si>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</si>
  <si>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</si>
  <si>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</si>
  <si>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</si>
  <si>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</si>
  <si>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</si>
  <si>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</si>
  <si>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</si>
  <si>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</si>
  <si>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</si>
  <si>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</si>
  <si>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</si>
  <si>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</si>
  <si>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</si>
  <si>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</si>
  <si>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</si>
  <si>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</si>
  <si>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</si>
  <si>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</si>
  <si>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</si>
  <si>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</si>
  <si>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</si>
  <si>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</si>
  <si>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</si>
  <si>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</si>
  <si>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</si>
  <si>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</si>
  <si>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</si>
  <si>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</si>
  <si>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</si>
  <si>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</si>
  <si>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</si>
  <si>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</si>
  <si>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</si>
  <si>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</si>
  <si>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</si>
  <si>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</si>
  <si>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</si>
  <si>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</si>
  <si>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</si>
  <si>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</si>
  <si>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</si>
  <si>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</si>
  <si>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</si>
  <si>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</si>
  <si>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</si>
  <si>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</si>
  <si>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</si>
  <si>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</si>
  <si>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</si>
  <si>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</si>
  <si>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</si>
  <si>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</si>
  <si>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</si>
  <si>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</si>
  <si>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</si>
  <si>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</si>
  <si>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</si>
  <si>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</si>
  <si>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</si>
  <si>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</si>
  <si>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</si>
  <si>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</si>
  <si>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</si>
  <si>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</si>
  <si>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</si>
  <si>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</si>
  <si>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</si>
  <si>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</si>
  <si>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</si>
  <si>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</si>
  <si>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</si>
  <si>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</si>
  <si>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</si>
  <si>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</si>
  <si>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</si>
  <si>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</si>
  <si>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</si>
  <si>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</si>
  <si>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</si>
  <si>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</si>
  <si>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</si>
  <si>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</si>
  <si>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</si>
  <si>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</si>
  <si>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</si>
  <si>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</si>
  <si>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</si>
  <si>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</si>
  <si>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</si>
  <si>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</si>
  <si>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</si>
  <si>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</si>
  <si>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</si>
  <si>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</si>
  <si>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</si>
  <si>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</si>
  <si>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</si>
  <si>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</si>
  <si>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</si>
  <si>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</si>
  <si>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</si>
  <si>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</si>
  <si>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</si>
  <si>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</si>
  <si>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</si>
  <si>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</si>
  <si>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</si>
  <si>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</si>
  <si>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</si>
  <si>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</si>
  <si>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</si>
  <si>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</si>
  <si>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</si>
  <si>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</si>
  <si>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</si>
  <si>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</si>
  <si>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</si>
  <si>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</si>
  <si>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</si>
  <si>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</si>
  <si>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</si>
  <si>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</si>
  <si>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</si>
  <si>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</si>
  <si>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</si>
  <si>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</si>
  <si>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</si>
  <si>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</si>
  <si>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</si>
  <si>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</si>
  <si>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</si>
  <si>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</si>
  <si>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</si>
  <si>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</si>
  <si>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</si>
  <si>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</si>
  <si>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</si>
  <si>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</si>
  <si>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</si>
  <si>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</si>
  <si>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</si>
  <si>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</si>
  <si>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</si>
  <si>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</si>
  <si>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</si>
  <si>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</si>
  <si>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</si>
  <si>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</si>
  <si>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</si>
  <si>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</si>
  <si>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</si>
  <si>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</si>
  <si>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</si>
  <si>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</si>
  <si>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</si>
  <si>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</si>
  <si>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</si>
  <si>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</si>
  <si>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</si>
  <si>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</si>
  <si>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</si>
  <si>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</si>
  <si>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</si>
  <si>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</si>
  <si>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</si>
  <si>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</si>
  <si>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</si>
  <si>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</si>
  <si>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</si>
  <si>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</si>
  <si>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</si>
  <si>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</si>
  <si>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</si>
  <si>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</si>
  <si>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</si>
  <si>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</si>
  <si>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</si>
  <si>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</si>
  <si>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</si>
  <si>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</si>
  <si>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</si>
  <si>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</si>
  <si>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</si>
  <si>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</si>
  <si>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</si>
  <si>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</si>
  <si>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</si>
  <si>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</si>
  <si>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</si>
  <si>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</si>
  <si>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</si>
  <si>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</si>
  <si>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</si>
  <si>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</si>
  <si>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</si>
  <si>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</si>
  <si>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</si>
  <si>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</si>
  <si>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</si>
  <si>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</si>
  <si>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</si>
  <si>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</si>
  <si>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</si>
  <si>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</si>
  <si>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</si>
  <si>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</si>
  <si>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</si>
  <si>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</si>
  <si>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</si>
  <si>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</si>
  <si>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</si>
  <si>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</si>
  <si>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</si>
  <si>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</si>
  <si>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</si>
  <si>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</si>
  <si>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</si>
  <si>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</si>
  <si>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</si>
  <si>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</si>
  <si>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</si>
  <si>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</si>
  <si>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</si>
  <si>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</si>
  <si>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</si>
  <si>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</si>
  <si>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</si>
  <si>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</si>
  <si>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</si>
  <si>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</si>
  <si>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</si>
  <si>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</si>
  <si>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</si>
  <si>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</si>
  <si>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</si>
  <si>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</si>
  <si>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</si>
  <si>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</si>
  <si>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</si>
  <si>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</si>
  <si>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</si>
  <si>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</si>
  <si>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</si>
  <si>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</si>
  <si>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</si>
  <si>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</si>
  <si>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</si>
  <si>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</si>
  <si>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</si>
  <si>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</si>
  <si>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</si>
  <si>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</si>
  <si>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</si>
  <si>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</si>
  <si>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</si>
  <si>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</si>
  <si>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</si>
  <si>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</si>
  <si>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</si>
  <si>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</si>
  <si>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</si>
  <si>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</si>
  <si>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</si>
  <si>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</si>
  <si>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</si>
  <si>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</si>
  <si>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</si>
  <si>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</si>
  <si>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</si>
  <si>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</si>
  <si>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</si>
  <si>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</si>
  <si>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</si>
  <si>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</si>
  <si>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</si>
  <si>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</si>
  <si>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</si>
  <si>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</si>
  <si>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</si>
  <si>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</si>
  <si>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</si>
  <si>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</si>
  <si>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</si>
  <si>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</si>
  <si>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</si>
  <si>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</si>
  <si>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</si>
  <si>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</si>
  <si>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</si>
  <si>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</si>
  <si>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</si>
  <si>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</si>
  <si>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</si>
  <si>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</si>
  <si>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</si>
  <si>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</si>
  <si>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</si>
  <si>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</si>
  <si>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</si>
  <si>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</si>
  <si>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</si>
  <si>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</si>
  <si>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</si>
  <si>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</si>
  <si>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</si>
  <si>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</si>
  <si>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</si>
  <si>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</si>
  <si>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</si>
  <si>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</si>
  <si>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</si>
  <si>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</si>
  <si>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</si>
  <si>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</si>
  <si>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</si>
  <si>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</si>
  <si>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</si>
  <si>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</si>
  <si>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</si>
  <si>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</si>
  <si>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</si>
  <si>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</si>
  <si>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</si>
  <si>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</si>
  <si>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</si>
  <si>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</si>
  <si>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</si>
  <si>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</si>
  <si>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</si>
  <si>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</si>
  <si>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</si>
  <si>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</si>
  <si>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</si>
  <si>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</si>
  <si>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</si>
  <si>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</si>
  <si>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</si>
  <si>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</si>
  <si>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</si>
  <si>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</si>
  <si>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</si>
  <si>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</si>
  <si>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</si>
  <si>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</si>
  <si>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</si>
  <si>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</si>
  <si>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</si>
  <si>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</si>
  <si>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</si>
  <si>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</si>
  <si>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</si>
  <si>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</si>
  <si>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</si>
  <si>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</si>
  <si>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</si>
  <si>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</si>
  <si>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</si>
  <si>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</si>
  <si>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</si>
  <si>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</si>
  <si>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</si>
  <si>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</si>
  <si>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</si>
  <si>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</si>
  <si>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</si>
  <si>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</si>
  <si>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</si>
  <si>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</si>
  <si>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</si>
  <si>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</si>
  <si>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</si>
  <si>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</si>
  <si>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</si>
  <si>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</si>
  <si>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</si>
  <si>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</si>
  <si>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</si>
  <si>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</si>
  <si>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</si>
  <si>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</si>
  <si>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</si>
  <si>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</si>
  <si>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</si>
  <si>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</si>
  <si>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</si>
  <si>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</si>
  <si>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</si>
  <si>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</si>
  <si>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</si>
  <si>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</si>
  <si>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</si>
  <si>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</si>
  <si>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</si>
  <si>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</si>
  <si>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</si>
  <si>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</si>
  <si>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</si>
  <si>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</si>
  <si>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</si>
  <si>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</si>
  <si>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</si>
  <si>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</si>
  <si>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</si>
  <si>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</si>
  <si>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</si>
  <si>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</si>
  <si>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</si>
  <si>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</si>
  <si>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</si>
  <si>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</si>
  <si>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</si>
  <si>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</si>
  <si>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</si>
  <si>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</si>
  <si>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</si>
  <si>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</si>
  <si>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</si>
  <si>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</si>
  <si>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</si>
  <si>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</si>
  <si>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</si>
  <si>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</si>
  <si>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</si>
  <si>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</si>
  <si>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</si>
  <si>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</si>
  <si>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</si>
  <si>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</si>
  <si>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</si>
  <si>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</si>
  <si>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</si>
  <si>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</si>
  <si>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</si>
  <si>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</si>
  <si>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</si>
  <si>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</si>
  <si>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</si>
  <si>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</si>
  <si>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</si>
  <si>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</si>
  <si>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</si>
  <si>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</si>
  <si>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</si>
  <si>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</si>
  <si>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</si>
  <si>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</si>
  <si>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</si>
  <si>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</si>
  <si>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</si>
  <si>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</si>
  <si>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</si>
  <si>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</si>
  <si>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</si>
  <si>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</si>
  <si>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</si>
  <si>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</si>
  <si>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</si>
  <si>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</si>
  <si>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</si>
  <si>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</si>
  <si>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</si>
  <si>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</si>
  <si>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</si>
  <si>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</si>
  <si>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</si>
  <si>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</si>
  <si>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</si>
  <si>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</si>
  <si>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</si>
  <si>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</si>
  <si>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</si>
  <si>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</si>
  <si>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</si>
  <si>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</si>
  <si>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</si>
  <si>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</si>
  <si>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</si>
  <si>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</si>
  <si>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</si>
  <si>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</si>
  <si>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</si>
  <si>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</si>
  <si>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</si>
  <si>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</si>
  <si>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</si>
  <si>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</si>
  <si>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</si>
  <si>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</si>
  <si>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</si>
  <si>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</si>
  <si>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</si>
  <si>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</si>
  <si>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</si>
  <si>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</si>
  <si>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</si>
  <si>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</si>
  <si>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</si>
  <si>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</si>
  <si>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</si>
  <si>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</si>
  <si>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</si>
  <si>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</si>
  <si>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</si>
  <si>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</si>
  <si>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</si>
  <si>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</si>
  <si>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</si>
  <si>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</si>
  <si>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</si>
  <si>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</si>
  <si>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</si>
  <si>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</si>
  <si>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</si>
  <si>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</si>
  <si>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</si>
  <si>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</si>
  <si>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</si>
  <si>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</si>
  <si>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</si>
  <si>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</si>
  <si>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</si>
  <si>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</si>
  <si>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</si>
  <si>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</si>
  <si>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</si>
  <si>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</si>
  <si>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</si>
  <si>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</si>
  <si>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</si>
  <si>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</si>
  <si>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</si>
  <si>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</si>
  <si>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</si>
  <si>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</si>
  <si>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</si>
  <si>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</si>
  <si>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</si>
  <si>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</si>
  <si>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</si>
  <si>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</si>
  <si>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</si>
  <si>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</si>
  <si>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</si>
  <si>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</si>
  <si>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</si>
  <si>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</si>
  <si>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</si>
  <si>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</si>
  <si>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</si>
  <si>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</si>
  <si>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</si>
  <si>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</si>
  <si>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</si>
  <si>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</si>
  <si>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</si>
  <si>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</si>
  <si>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</si>
  <si>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</si>
  <si>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</si>
  <si>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</si>
  <si>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</si>
  <si>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</si>
  <si>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</si>
  <si>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</si>
  <si>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</si>
  <si>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</si>
  <si>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</si>
  <si>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</si>
  <si>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</si>
  <si>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</si>
  <si>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</si>
  <si>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</si>
  <si>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</si>
  <si>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</si>
  <si>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</si>
  <si>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</si>
  <si>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</si>
  <si>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</si>
  <si>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</si>
  <si>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</si>
  <si>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</si>
  <si>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</si>
  <si>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</si>
  <si>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</si>
  <si>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</si>
  <si>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</si>
  <si>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</si>
  <si>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</si>
  <si>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</si>
  <si>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</si>
  <si>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</si>
  <si>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</si>
  <si>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</si>
  <si>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</si>
  <si>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</si>
  <si>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</si>
  <si>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</si>
  <si>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</si>
  <si>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</si>
  <si>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</si>
  <si>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</si>
  <si>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</si>
  <si>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</si>
  <si>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</si>
  <si>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</si>
  <si>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</si>
  <si>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</si>
  <si>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</si>
  <si>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</si>
  <si>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</si>
  <si>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</si>
  <si>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</si>
  <si>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</si>
  <si>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</si>
  <si>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</si>
  <si>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</si>
  <si>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</si>
  <si>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</si>
  <si>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</si>
  <si>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</si>
  <si>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</si>
  <si>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</si>
  <si>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</si>
  <si>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</si>
  <si>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</si>
  <si>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</si>
  <si>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</si>
  <si>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</si>
  <si>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</si>
  <si>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</si>
  <si>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</si>
  <si>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</si>
  <si>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</si>
  <si>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</si>
  <si>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</si>
  <si>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</si>
  <si>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</si>
  <si>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</si>
  <si>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</si>
  <si>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</si>
  <si>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</si>
  <si>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</si>
  <si>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</si>
  <si>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</si>
  <si>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</si>
  <si>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</si>
  <si>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</si>
  <si>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</si>
  <si>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</si>
  <si>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</si>
  <si>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</si>
  <si>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</si>
  <si>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</si>
  <si>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</si>
  <si>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</si>
  <si>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</si>
  <si>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</si>
  <si>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</si>
  <si>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</si>
  <si>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</si>
  <si>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</si>
  <si>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</si>
  <si>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</si>
  <si>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</si>
  <si>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</si>
  <si>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</si>
  <si>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</si>
  <si>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</si>
  <si>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</si>
  <si>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</si>
  <si>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</si>
  <si>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</si>
  <si>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</si>
  <si>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</si>
  <si>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</si>
  <si>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</si>
  <si>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</si>
  <si>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</si>
  <si>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</si>
  <si>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</si>
  <si>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</si>
  <si>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</si>
  <si>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</si>
  <si>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</si>
  <si>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</si>
  <si>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</si>
  <si>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</si>
  <si>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</si>
  <si>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</si>
  <si>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</si>
  <si>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</si>
  <si>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</si>
  <si>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</si>
  <si>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</si>
  <si>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</si>
  <si>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</si>
  <si>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</si>
  <si>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</si>
  <si>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</si>
  <si>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</si>
  <si>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</si>
  <si>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</si>
  <si>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</si>
  <si>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</si>
  <si>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</si>
  <si>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</si>
  <si>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</si>
  <si>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</si>
  <si>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</si>
  <si>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</si>
  <si>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</si>
  <si>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</si>
  <si>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</si>
  <si>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</si>
  <si>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</si>
  <si>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</si>
  <si>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</si>
  <si>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</si>
  <si>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</si>
  <si>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</si>
  <si>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</si>
  <si>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</si>
  <si>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</si>
  <si>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</si>
  <si>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</si>
  <si>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</si>
  <si>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</si>
  <si>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</si>
  <si>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</si>
  <si>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</si>
  <si>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</si>
  <si>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</si>
  <si>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</si>
  <si>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</si>
  <si>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</si>
  <si>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</si>
  <si>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</si>
  <si>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</si>
  <si>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</si>
  <si>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</si>
  <si>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</si>
  <si>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</si>
  <si>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</si>
  <si>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</si>
  <si>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</si>
  <si>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</si>
  <si>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</si>
  <si>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</si>
  <si>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</si>
  <si>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</si>
  <si>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</si>
  <si>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</si>
  <si>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</si>
  <si>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</si>
  <si>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</si>
  <si>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</si>
  <si>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</si>
  <si>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</si>
  <si>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</si>
  <si>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</si>
  <si>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</si>
  <si>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</si>
  <si>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</si>
  <si>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</si>
  <si>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</si>
  <si>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</si>
  <si>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</si>
  <si>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</si>
  <si>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</si>
  <si>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</si>
  <si>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</si>
  <si>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</si>
  <si>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</si>
  <si>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</si>
  <si>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</si>
  <si>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</si>
  <si>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</si>
  <si>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</si>
  <si>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</si>
  <si>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</si>
  <si>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</si>
  <si>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</si>
  <si>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</si>
  <si>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</si>
  <si>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</si>
  <si>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</si>
  <si>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</si>
  <si>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</si>
  <si>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</si>
  <si>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</si>
  <si>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</si>
  <si>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</si>
  <si>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</si>
  <si>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</si>
  <si>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</si>
  <si>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</si>
  <si>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</si>
  <si>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</si>
  <si>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</si>
  <si>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</si>
  <si>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</si>
  <si>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</si>
  <si>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</si>
  <si>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</si>
  <si>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</si>
  <si>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</si>
  <si>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</si>
  <si>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</si>
  <si>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</si>
  <si>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</si>
  <si>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</si>
  <si>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</si>
  <si>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</si>
  <si>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</si>
  <si>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</si>
  <si>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</si>
  <si>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</si>
  <si>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</si>
  <si>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</si>
  <si>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</si>
  <si>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</si>
  <si>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</si>
  <si>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</si>
  <si>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</si>
  <si>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</si>
  <si>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</si>
  <si>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</si>
  <si>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</si>
  <si>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</si>
  <si>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</si>
  <si>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</si>
  <si>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</si>
  <si>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</si>
  <si>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</si>
  <si>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</si>
  <si>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</si>
  <si>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</si>
  <si>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</si>
  <si>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</si>
  <si>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</si>
  <si>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</si>
  <si>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</si>
  <si>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</si>
  <si>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</si>
  <si>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</si>
  <si>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</si>
  <si>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</si>
  <si>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</si>
  <si>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</si>
  <si>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</si>
  <si>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</si>
  <si>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</si>
  <si>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</si>
  <si>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</si>
  <si>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</si>
  <si>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</si>
  <si>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</si>
  <si>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</si>
  <si>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</si>
  <si>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</si>
  <si>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</si>
  <si>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</si>
  <si>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</si>
  <si>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</si>
  <si>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</si>
  <si>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</si>
  <si>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</si>
  <si>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</si>
  <si>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</si>
  <si>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</si>
  <si>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</si>
  <si>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</si>
  <si>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</si>
  <si>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</si>
  <si>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</si>
  <si>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</si>
  <si>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</si>
  <si>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</si>
  <si>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</si>
  <si>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</si>
  <si>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</si>
  <si>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</si>
  <si>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</si>
  <si>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</si>
  <si>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</si>
  <si>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</si>
  <si>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</si>
  <si>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</si>
  <si>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</si>
  <si>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</si>
  <si>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</si>
  <si>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</si>
  <si>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</si>
  <si>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</si>
  <si>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</si>
  <si>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</si>
  <si>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</si>
  <si>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</si>
  <si>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</si>
  <si>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</si>
  <si>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</si>
  <si>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</si>
  <si>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</si>
  <si>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</si>
  <si>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</si>
  <si>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</si>
  <si>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</si>
  <si>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</si>
  <si>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</si>
  <si>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</si>
  <si>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</si>
  <si>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</si>
  <si>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</si>
  <si>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</si>
  <si>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</si>
  <si>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</si>
  <si>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</si>
  <si>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</si>
  <si>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</si>
  <si>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</si>
  <si>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</si>
  <si>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</si>
  <si>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</si>
  <si>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</si>
  <si>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</si>
  <si>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</si>
  <si>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</si>
  <si>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</si>
  <si>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</si>
  <si>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</si>
  <si>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</si>
  <si>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</si>
  <si>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</si>
  <si>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</si>
  <si>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</si>
  <si>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</si>
  <si>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</si>
  <si>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</si>
  <si>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</si>
  <si>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</si>
  <si>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</si>
  <si>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</si>
  <si>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</si>
  <si>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</si>
  <si>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</si>
  <si>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</si>
  <si>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</si>
  <si>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</si>
  <si>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</si>
  <si>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</si>
  <si>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</si>
  <si>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</si>
  <si>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</si>
  <si>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</si>
  <si>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</si>
  <si>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</si>
  <si>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</si>
  <si>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</si>
  <si>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</si>
  <si>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</si>
  <si>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</si>
  <si>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</si>
  <si>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</si>
  <si>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</si>
  <si>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</si>
  <si>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</si>
  <si>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</si>
  <si>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</si>
  <si>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</si>
  <si>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</si>
  <si>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</si>
  <si>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</si>
  <si>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</si>
  <si>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</si>
  <si>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</si>
  <si>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</si>
  <si>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</si>
  <si>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</si>
  <si>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</si>
  <si>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</si>
  <si>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</si>
  <si>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</si>
  <si>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</si>
  <si>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</si>
  <si>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</si>
  <si>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</si>
  <si>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</si>
  <si>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</si>
  <si>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</si>
  <si>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</si>
  <si>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</si>
  <si>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</si>
  <si>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</si>
  <si>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</si>
  <si>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</si>
  <si>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</si>
  <si>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</si>
  <si>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</si>
  <si>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</si>
  <si>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</si>
  <si>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</si>
  <si>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</si>
  <si>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</si>
  <si>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</si>
  <si>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</si>
  <si>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</si>
  <si>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</si>
  <si>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</si>
  <si>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</si>
  <si>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</si>
  <si>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</si>
  <si>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</si>
  <si>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</si>
  <si>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</si>
  <si>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</si>
  <si>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</si>
  <si>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</si>
  <si>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</si>
  <si>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</si>
  <si>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</si>
  <si>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</si>
  <si>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</si>
  <si>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</si>
  <si>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</si>
  <si>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</si>
  <si>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</si>
  <si>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</si>
  <si>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</si>
  <si>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</si>
  <si>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</si>
  <si>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</si>
  <si>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</si>
  <si>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</si>
  <si>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</si>
  <si>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</si>
  <si>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</si>
  <si>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</si>
  <si>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</si>
  <si>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</si>
  <si>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</si>
  <si>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</si>
  <si>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</si>
  <si>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</si>
  <si>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</si>
  <si>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</si>
  <si>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</si>
  <si>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</si>
  <si>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</si>
  <si>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</si>
  <si>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</si>
  <si>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</si>
  <si>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</si>
  <si>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</si>
  <si>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</si>
  <si>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</si>
  <si>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</si>
  <si>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</si>
  <si>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</si>
  <si>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</si>
  <si>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</si>
  <si>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</si>
  <si>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</si>
  <si>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</si>
  <si>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</si>
  <si>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</si>
  <si>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</si>
  <si>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</si>
  <si>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</si>
  <si>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</si>
  <si>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</si>
  <si>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</si>
  <si>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</si>
  <si>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</si>
  <si>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</si>
  <si>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</si>
  <si>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</si>
  <si>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</si>
  <si>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</si>
  <si>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</si>
  <si>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</si>
  <si>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</si>
  <si>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</si>
  <si>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</si>
  <si>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</si>
  <si>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</si>
  <si>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</si>
  <si>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</si>
  <si>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</si>
  <si>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</si>
  <si>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</si>
  <si>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</si>
  <si>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</si>
  <si>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</si>
  <si>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</si>
  <si>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</si>
  <si>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</si>
  <si>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</si>
  <si>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</si>
  <si>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</si>
  <si>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</si>
  <si>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</si>
  <si>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</si>
  <si>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</si>
  <si>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</si>
  <si>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</si>
  <si>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</si>
  <si>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</si>
  <si>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</si>
  <si>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</si>
  <si>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</si>
  <si>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</si>
  <si>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</si>
  <si>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</si>
  <si>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</si>
  <si>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</si>
  <si>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</si>
  <si>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</si>
  <si>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</si>
  <si>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</si>
  <si>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</si>
  <si>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</si>
  <si>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</si>
  <si>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</si>
  <si>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</si>
  <si>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</si>
  <si>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</si>
  <si>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</si>
  <si>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</si>
  <si>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</si>
  <si>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</si>
  <si>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</si>
  <si>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</si>
  <si>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</si>
  <si>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</si>
  <si>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</si>
  <si>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</si>
  <si>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</si>
  <si>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</si>
  <si>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</si>
  <si>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</si>
  <si>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</si>
  <si>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</si>
  <si>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</si>
  <si>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</si>
  <si>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</si>
  <si>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</si>
  <si>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</si>
  <si>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</si>
  <si>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</si>
  <si>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</si>
  <si>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</si>
  <si>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</si>
  <si>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</si>
  <si>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</si>
  <si>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</si>
  <si>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</si>
  <si>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</si>
  <si>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</si>
  <si>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</si>
  <si>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</si>
  <si>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</si>
  <si>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</si>
  <si>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</si>
  <si>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</si>
  <si>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</si>
  <si>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</si>
  <si>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</si>
  <si>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</si>
  <si>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</si>
  <si>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</si>
  <si>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</si>
  <si>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</si>
  <si>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</si>
  <si>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</si>
  <si>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</si>
  <si>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</si>
  <si>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</si>
  <si>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</si>
  <si>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</si>
  <si>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</si>
  <si>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</si>
  <si>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</si>
  <si>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</si>
  <si>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</si>
  <si>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</si>
  <si>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</si>
  <si>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</si>
  <si>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</si>
  <si>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</si>
  <si>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</si>
  <si>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</si>
  <si>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</si>
  <si>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</si>
  <si>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</si>
  <si>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</si>
  <si>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</si>
  <si>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</si>
  <si>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</si>
  <si>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</si>
  <si>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</si>
  <si>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</si>
  <si>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</si>
  <si>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</si>
  <si>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</si>
  <si>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</si>
  <si>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</si>
  <si>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</si>
  <si>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</si>
  <si>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</si>
  <si>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</si>
  <si>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</si>
  <si>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</si>
  <si>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</si>
  <si>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</si>
  <si>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</si>
  <si>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</si>
  <si>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</si>
  <si>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</si>
  <si>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</si>
  <si>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</si>
  <si>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</si>
  <si>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</si>
  <si>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</si>
  <si>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</si>
  <si>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</si>
  <si>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</si>
  <si>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</si>
  <si>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</si>
  <si>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</si>
  <si>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</si>
  <si>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</si>
  <si>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</si>
  <si>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</si>
  <si>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</si>
  <si>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</si>
  <si>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</si>
  <si>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</si>
  <si>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</si>
  <si>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</si>
  <si>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</si>
  <si>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</si>
  <si>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</si>
  <si>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</si>
  <si>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</si>
  <si>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</si>
  <si>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</si>
  <si>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</si>
  <si>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</si>
  <si>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</si>
  <si>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</si>
  <si>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</si>
  <si>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</si>
  <si>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</si>
  <si>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</si>
  <si>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</si>
  <si>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</si>
  <si>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</si>
  <si>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</si>
  <si>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</si>
  <si>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</si>
  <si>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</si>
  <si>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</si>
  <si>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</si>
  <si>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</si>
  <si>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</si>
  <si>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</si>
  <si>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</si>
  <si>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</si>
  <si>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</si>
  <si>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</si>
  <si>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</si>
  <si>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</si>
  <si>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</si>
  <si>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</si>
  <si>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</si>
  <si>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</si>
  <si>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</si>
  <si>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</si>
  <si>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</si>
  <si>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</si>
  <si>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</si>
  <si>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</si>
  <si>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</si>
  <si>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</si>
  <si>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</si>
  <si>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</si>
  <si>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</si>
  <si>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</si>
  <si>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</si>
  <si>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</si>
  <si>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</si>
  <si>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</si>
  <si>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</si>
  <si>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</si>
  <si>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</si>
  <si>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</si>
  <si>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</si>
  <si>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</si>
  <si>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</si>
  <si>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</si>
  <si>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</si>
  <si>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</si>
  <si>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</si>
  <si>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</si>
  <si>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</si>
  <si>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</si>
  <si>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</si>
  <si>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</si>
  <si>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</si>
  <si>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</si>
  <si>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</si>
  <si>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</si>
  <si>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</si>
  <si>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</si>
  <si>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</si>
  <si>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</si>
  <si>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</si>
  <si>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</si>
  <si>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</si>
  <si>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</si>
  <si>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</si>
  <si>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</si>
  <si>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</si>
  <si>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</si>
  <si>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</si>
  <si>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</si>
  <si>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</si>
  <si>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</si>
  <si>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</si>
  <si>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</si>
  <si>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</si>
  <si>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</si>
  <si>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</si>
  <si>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</si>
  <si>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</si>
  <si>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</si>
  <si>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</si>
  <si>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</si>
  <si>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</si>
  <si>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</si>
  <si>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</si>
  <si>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</si>
  <si>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</si>
  <si>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</si>
  <si>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</si>
  <si>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</si>
  <si>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</si>
  <si>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</si>
  <si>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</si>
  <si>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</si>
  <si>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</si>
  <si>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</si>
  <si>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</si>
  <si>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</si>
  <si>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</si>
  <si>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</si>
  <si>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</si>
  <si>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</si>
  <si>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</si>
  <si>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</si>
  <si>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</si>
  <si>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</si>
  <si>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</si>
  <si>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</si>
  <si>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</si>
  <si>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</si>
  <si>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</si>
  <si>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</si>
  <si>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</si>
  <si>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</si>
  <si>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</si>
  <si>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</si>
  <si>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</si>
  <si>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</si>
  <si>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</si>
  <si>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</si>
  <si>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</si>
  <si>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</si>
  <si>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</si>
  <si>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</si>
  <si>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</si>
  <si>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</si>
  <si>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</si>
  <si>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</si>
  <si>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</si>
  <si>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</si>
  <si>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</si>
  <si>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</si>
  <si>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</si>
  <si>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</si>
  <si>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</si>
  <si>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</si>
  <si>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</si>
  <si>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</si>
  <si>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</si>
  <si>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</si>
  <si>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</si>
  <si>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</si>
  <si>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</si>
  <si>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</si>
  <si>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</si>
  <si>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</si>
  <si>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</si>
  <si>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</si>
  <si>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</si>
  <si>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</si>
  <si>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</si>
  <si>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</si>
  <si>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</si>
  <si>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</si>
  <si>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</si>
  <si>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</si>
  <si>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</si>
  <si>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</si>
  <si>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</si>
  <si>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</si>
  <si>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</si>
  <si>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</si>
  <si>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</si>
  <si>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</si>
  <si>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</si>
  <si>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</si>
  <si>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</si>
  <si>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</si>
  <si>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</si>
  <si>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</si>
  <si>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</si>
  <si>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</si>
  <si>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</si>
  <si>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</si>
  <si>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</si>
  <si>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</si>
  <si>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</si>
  <si>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</si>
  <si>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</si>
  <si>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</si>
  <si>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</si>
  <si>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</si>
  <si>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</si>
  <si>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</si>
  <si>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</si>
  <si>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</si>
  <si>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</si>
  <si>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</si>
  <si>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</si>
  <si>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</si>
  <si>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</si>
  <si>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</si>
  <si>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</si>
  <si>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</si>
  <si>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</si>
  <si>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</si>
  <si>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</si>
  <si>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</si>
  <si>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</si>
  <si>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</si>
  <si>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</si>
  <si>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</si>
  <si>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</si>
  <si>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</si>
  <si>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</si>
  <si>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</si>
  <si>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</si>
  <si>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</si>
  <si>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</si>
  <si>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</si>
  <si>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</si>
  <si>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</si>
  <si>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</si>
  <si>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</si>
  <si>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</si>
  <si>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</si>
  <si>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</si>
  <si>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</si>
  <si>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</si>
  <si>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</si>
  <si>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</si>
  <si>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</si>
  <si>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</si>
  <si>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</si>
  <si>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</si>
  <si>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</si>
  <si>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</si>
  <si>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</si>
  <si>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</si>
  <si>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</si>
  <si>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</si>
  <si>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</si>
  <si>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</si>
  <si>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</si>
  <si>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</si>
  <si>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</si>
  <si>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</si>
  <si>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</si>
  <si>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</si>
  <si>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</si>
  <si>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</si>
  <si>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</si>
  <si>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</si>
  <si>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</si>
  <si>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</si>
  <si>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</si>
  <si>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</si>
  <si>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</si>
  <si>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</si>
  <si>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</si>
  <si>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</si>
  <si>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</si>
  <si>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</si>
  <si>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</si>
  <si>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</si>
  <si>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</si>
  <si>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</si>
  <si>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</si>
  <si>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</si>
  <si>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</si>
  <si>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</si>
  <si>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</si>
  <si>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</si>
  <si>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</si>
  <si>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</si>
  <si>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</si>
  <si>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</si>
  <si>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</si>
  <si>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</si>
  <si>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</si>
  <si>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</si>
  <si>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</si>
  <si>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</si>
  <si>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</si>
  <si>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</si>
  <si>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</si>
  <si>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</si>
  <si>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</si>
  <si>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</si>
  <si>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</si>
  <si>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</si>
  <si>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</si>
  <si>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</si>
  <si>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</si>
  <si>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</si>
  <si>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</si>
  <si>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</si>
  <si>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</si>
  <si>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</si>
  <si>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</si>
  <si>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</si>
  <si>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</si>
  <si>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</si>
  <si>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</si>
  <si>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</si>
  <si>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</si>
  <si>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</si>
  <si>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</si>
  <si>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</si>
  <si>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</si>
  <si>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</si>
  <si>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</si>
  <si>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</si>
  <si>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</si>
  <si>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</si>
  <si>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</si>
  <si>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</si>
  <si>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</si>
  <si>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</si>
  <si>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</si>
  <si>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</si>
  <si>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</si>
  <si>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</si>
  <si>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</si>
  <si>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</si>
  <si>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</si>
  <si>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</si>
  <si>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</si>
  <si>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</si>
  <si>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</si>
  <si>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</si>
  <si>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</si>
  <si>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</si>
  <si>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</si>
  <si>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</si>
  <si>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</si>
  <si>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</si>
  <si>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</si>
  <si>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</si>
  <si>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</si>
  <si>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</si>
  <si>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</si>
  <si>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</si>
  <si>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</si>
  <si>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</si>
  <si>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</si>
  <si>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</si>
  <si>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</si>
  <si>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</si>
  <si>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</si>
  <si>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</si>
  <si>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</si>
  <si>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</si>
  <si>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</si>
  <si>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</si>
  <si>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</si>
  <si>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</si>
  <si>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</si>
  <si>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</si>
  <si>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</si>
  <si>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</si>
  <si>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</si>
  <si>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</si>
  <si>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</si>
  <si>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</si>
  <si>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</si>
  <si>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</si>
  <si>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</si>
  <si>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</si>
  <si>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</si>
  <si>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</si>
  <si>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</si>
  <si>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</si>
  <si>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</si>
  <si>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</si>
  <si>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</si>
  <si>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</si>
  <si>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</si>
  <si>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</si>
  <si>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</si>
  <si>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</si>
  <si>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</si>
  <si>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</si>
  <si>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</si>
  <si>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</si>
  <si>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</si>
  <si>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</si>
  <si>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</si>
  <si>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</si>
  <si>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</si>
  <si>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</si>
  <si>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</si>
  <si>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</si>
  <si>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</si>
  <si>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</si>
  <si>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</si>
  <si>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</si>
  <si>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</si>
  <si>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</si>
  <si>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</si>
  <si>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</si>
  <si>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</si>
  <si>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</si>
  <si>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</si>
  <si>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</si>
  <si>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</si>
  <si>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</si>
  <si>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</si>
  <si>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</si>
  <si>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</si>
  <si>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</si>
  <si>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</si>
  <si>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</si>
  <si>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</si>
  <si>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</si>
  <si>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</si>
  <si>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</si>
  <si>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</si>
  <si>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</si>
  <si>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</si>
  <si>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</si>
  <si>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</si>
  <si>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</si>
  <si>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</si>
  <si>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</si>
  <si>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</si>
  <si>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</si>
  <si>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</si>
  <si>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</si>
  <si>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</si>
  <si>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</si>
  <si>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</si>
  <si>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</si>
  <si>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</si>
  <si>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</si>
  <si>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</si>
  <si>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</si>
  <si>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</si>
  <si>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</si>
  <si>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</si>
  <si>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</si>
  <si>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</si>
  <si>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</si>
  <si>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</si>
  <si>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</si>
  <si>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</si>
  <si>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</si>
  <si>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</si>
  <si>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</si>
  <si>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</si>
  <si>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</si>
  <si>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</si>
  <si>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</si>
  <si>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</si>
  <si>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</si>
  <si>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</si>
  <si>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</si>
  <si>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</si>
  <si>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</si>
  <si>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</si>
  <si>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</si>
  <si>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</si>
  <si>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</si>
  <si>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</si>
  <si>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</si>
  <si>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</si>
  <si>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</si>
  <si>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</si>
  <si>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</si>
  <si>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</si>
  <si>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</si>
  <si>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</si>
  <si>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</si>
  <si>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</si>
  <si>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</si>
  <si>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</si>
  <si>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</si>
  <si>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</si>
  <si>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</si>
  <si>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</si>
  <si>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</si>
  <si>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</si>
  <si>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</si>
  <si>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</si>
  <si>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</si>
  <si>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</si>
  <si>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</si>
  <si>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</si>
  <si>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</si>
  <si>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</si>
  <si>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</si>
  <si>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</si>
  <si>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</si>
  <si>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</si>
  <si>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</si>
  <si>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</si>
  <si>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</si>
  <si>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</si>
  <si>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</si>
  <si>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</si>
  <si>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</si>
  <si>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</si>
  <si>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</si>
  <si>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</si>
  <si>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</si>
  <si>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</si>
  <si>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</si>
  <si>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</si>
  <si>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</si>
  <si>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</si>
  <si>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</si>
  <si>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</si>
  <si>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</si>
  <si>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</si>
  <si>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</si>
  <si>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</si>
  <si>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</si>
  <si>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</si>
  <si>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</si>
  <si>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</si>
  <si>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</si>
  <si>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</si>
  <si>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</si>
  <si>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</si>
  <si>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</si>
  <si>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</si>
  <si>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</si>
  <si>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</si>
  <si>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</si>
  <si>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</si>
  <si>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</si>
  <si>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</si>
  <si>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</si>
  <si>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</si>
  <si>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</si>
  <si>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</si>
  <si>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</si>
  <si>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</si>
  <si>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</si>
  <si>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</si>
  <si>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</si>
  <si>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</si>
  <si>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</si>
  <si>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</si>
  <si>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</si>
  <si>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</si>
  <si>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</si>
  <si>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</si>
  <si>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</si>
  <si>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</si>
  <si>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</si>
  <si>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</si>
  <si>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</si>
  <si>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</si>
  <si>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</si>
  <si>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</si>
  <si>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</si>
  <si>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</si>
  <si>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</si>
  <si>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</si>
  <si>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</si>
  <si>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</si>
  <si>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</si>
  <si>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</si>
  <si>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</si>
  <si>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</si>
  <si>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</si>
  <si>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</si>
  <si>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</si>
  <si>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</si>
  <si>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</si>
  <si>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</si>
  <si>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</si>
  <si>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</si>
  <si>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</si>
  <si>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</si>
  <si>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</si>
  <si>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</si>
  <si>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</si>
  <si>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</si>
  <si>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</si>
  <si>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</si>
  <si>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</si>
  <si>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</si>
  <si>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</si>
  <si>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</si>
  <si>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</si>
  <si>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</si>
  <si>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</si>
  <si>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</si>
  <si>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</si>
  <si>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</si>
  <si>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</si>
  <si>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</si>
  <si>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</si>
  <si>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</si>
  <si>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</si>
  <si>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</si>
  <si>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</si>
  <si>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</si>
  <si>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</si>
  <si>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</si>
  <si>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</si>
  <si>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</si>
  <si>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</si>
  <si>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</si>
  <si>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</si>
  <si>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</si>
  <si>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</si>
  <si>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</si>
  <si>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</si>
  <si>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</si>
  <si>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</si>
  <si>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</si>
  <si>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</si>
  <si>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</si>
  <si>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</si>
  <si>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</si>
  <si>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</si>
  <si>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</si>
  <si>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</si>
  <si>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</si>
  <si>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</si>
  <si>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</si>
  <si>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</si>
  <si>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</si>
  <si>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</si>
  <si>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</si>
  <si>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</si>
  <si>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</si>
  <si>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</si>
  <si>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</si>
  <si>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</si>
  <si>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</si>
  <si>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</si>
  <si>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</si>
  <si>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</si>
  <si>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</si>
  <si>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</si>
  <si>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</si>
  <si>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</si>
  <si>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</si>
  <si>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</si>
  <si>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</si>
  <si>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</si>
  <si>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</si>
  <si>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</si>
  <si>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</si>
  <si>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</si>
  <si>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</si>
  <si>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</si>
  <si>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</si>
  <si>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</si>
  <si>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</si>
  <si>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</si>
  <si>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</si>
  <si>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</si>
  <si>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</si>
  <si>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</si>
  <si>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</si>
  <si>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</si>
  <si>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</si>
  <si>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</si>
  <si>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</si>
  <si>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</si>
  <si>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</si>
  <si>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</si>
  <si>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</si>
  <si>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</si>
  <si>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</si>
  <si>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</si>
  <si>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</si>
  <si>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</si>
  <si>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</si>
  <si>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</si>
  <si>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</si>
  <si>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</si>
  <si>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</si>
  <si>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</si>
  <si>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</si>
  <si>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</si>
  <si>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</si>
  <si>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</si>
  <si>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</si>
  <si>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</si>
  <si>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</si>
  <si>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</si>
  <si>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</si>
  <si>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</si>
  <si>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</si>
  <si>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</si>
  <si>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</si>
  <si>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</si>
  <si>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</si>
  <si>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</si>
  <si>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</si>
  <si>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</si>
  <si>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</si>
  <si>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</si>
  <si>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</si>
  <si>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</si>
  <si>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</si>
  <si>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</si>
  <si>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</si>
  <si>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</si>
  <si>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</si>
  <si>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</si>
  <si>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</si>
  <si>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</si>
  <si>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</si>
  <si>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</si>
  <si>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</si>
  <si>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</si>
  <si>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</si>
  <si>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</si>
  <si>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</si>
  <si>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</si>
  <si>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</si>
  <si>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</si>
  <si>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</si>
  <si>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</si>
  <si>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</si>
  <si>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</si>
  <si>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</si>
  <si>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</si>
  <si>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</si>
  <si>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</si>
  <si>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</si>
  <si>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</si>
  <si>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</si>
  <si>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</si>
  <si>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</si>
  <si>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</si>
  <si>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</si>
  <si>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</si>
  <si>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</si>
  <si>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</si>
  <si>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</si>
  <si>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</si>
  <si>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</si>
  <si>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</si>
  <si>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</si>
  <si>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</si>
  <si>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</si>
  <si>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</si>
  <si>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</si>
  <si>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</si>
  <si>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</si>
  <si>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</si>
  <si>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</si>
  <si>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</si>
  <si>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</si>
  <si>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</si>
  <si>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</si>
  <si>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</si>
  <si>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</si>
  <si>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</si>
  <si>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</si>
  <si>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</si>
  <si>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</si>
  <si>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</si>
  <si>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</si>
  <si>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</si>
  <si>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</si>
  <si>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</si>
  <si>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</si>
  <si>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</si>
  <si>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</si>
  <si>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</si>
  <si>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</si>
  <si>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</si>
  <si>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</si>
  <si>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</si>
  <si>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</si>
  <si>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</si>
  <si>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</si>
  <si>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</si>
  <si>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</si>
  <si>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</si>
  <si>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</si>
  <si>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</si>
  <si>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</si>
  <si>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</si>
  <si>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</si>
  <si>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</si>
  <si>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</si>
  <si>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</si>
  <si>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</si>
  <si>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</si>
  <si>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</si>
  <si>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</si>
  <si>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</si>
  <si>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</si>
  <si>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</si>
  <si>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</si>
  <si>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</si>
  <si>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</si>
  <si>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</si>
  <si>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</si>
  <si>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</si>
  <si>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</si>
  <si>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</si>
  <si>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</si>
  <si>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</si>
  <si>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</si>
  <si>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</si>
  <si>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</si>
  <si>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</si>
  <si>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</si>
  <si>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</si>
  <si>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</si>
  <si>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</si>
  <si>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</si>
  <si>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</si>
  <si>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</si>
  <si>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</si>
  <si>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</si>
  <si>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</si>
  <si>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</si>
  <si>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</si>
  <si>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</si>
  <si>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</si>
  <si>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</si>
  <si>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</si>
  <si>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</si>
  <si>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</si>
  <si>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</si>
  <si>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</si>
  <si>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</si>
  <si>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</si>
  <si>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</si>
  <si>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</si>
  <si>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</si>
  <si>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</si>
  <si>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</si>
  <si>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</si>
  <si>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</si>
  <si>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</si>
  <si>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</si>
  <si>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</si>
  <si>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</si>
  <si>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</si>
  <si>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</si>
  <si>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</si>
  <si>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</si>
  <si>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</si>
  <si>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</si>
  <si>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</si>
  <si>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</si>
  <si>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</si>
  <si>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</si>
  <si>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</si>
  <si>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</si>
  <si>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</si>
  <si>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</si>
  <si>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</si>
  <si>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</si>
  <si>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</si>
  <si>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</si>
  <si>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</si>
  <si>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</si>
  <si>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</si>
  <si>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</si>
  <si>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</si>
  <si>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</si>
  <si>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</si>
  <si>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</si>
  <si>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</si>
  <si>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</si>
  <si>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</si>
  <si>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</si>
  <si>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</si>
  <si>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</si>
  <si>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</si>
  <si>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</si>
  <si>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</si>
  <si>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</si>
  <si>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</si>
  <si>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</si>
  <si>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</si>
  <si>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</si>
  <si>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</si>
  <si>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</si>
  <si>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</si>
  <si>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</si>
  <si>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</si>
  <si>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</si>
  <si>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</si>
  <si>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</si>
  <si>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</si>
  <si>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</si>
  <si>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</si>
  <si>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</si>
  <si>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</si>
  <si>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</si>
  <si>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</si>
  <si>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</si>
  <si>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</si>
  <si>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</si>
  <si>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</si>
  <si>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</si>
  <si>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</si>
  <si>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</si>
  <si>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</si>
  <si>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</si>
  <si>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</si>
  <si>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</si>
  <si>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</si>
  <si>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</si>
  <si>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</si>
  <si>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</si>
  <si>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</si>
  <si>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</si>
  <si>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</si>
  <si>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</si>
  <si>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</si>
  <si>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</si>
  <si>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</si>
  <si>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</si>
  <si>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</si>
  <si>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</si>
  <si>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</si>
  <si>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</si>
  <si>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</si>
  <si>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</si>
  <si>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</si>
  <si>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</si>
  <si>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</si>
  <si>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</si>
  <si>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</si>
  <si>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</si>
  <si>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</si>
  <si>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</si>
  <si>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</si>
  <si>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</si>
  <si>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</si>
  <si>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</si>
  <si>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</si>
  <si>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</si>
  <si>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</si>
  <si>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</si>
  <si>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</si>
  <si>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</si>
  <si>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</si>
  <si>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</si>
  <si>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</si>
  <si>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</si>
  <si>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</si>
  <si>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</si>
  <si>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</si>
  <si>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</si>
  <si>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</si>
  <si>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</si>
  <si>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</si>
  <si>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</si>
  <si>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</si>
  <si>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</si>
  <si>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</si>
  <si>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</si>
  <si>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</si>
  <si>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</si>
  <si>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</si>
  <si>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</si>
  <si>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</si>
  <si>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</si>
  <si>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</si>
  <si>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</si>
  <si>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</si>
  <si>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</si>
  <si>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</si>
  <si>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</si>
  <si>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</si>
  <si>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</si>
  <si>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</si>
  <si>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</si>
  <si>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</si>
  <si>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</si>
  <si>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</si>
  <si>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</si>
  <si>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</si>
  <si>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</si>
  <si>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</si>
  <si>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</si>
  <si>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</si>
  <si>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</si>
  <si>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</si>
  <si>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</si>
  <si>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</si>
  <si>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</si>
  <si>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</si>
  <si>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</si>
  <si>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</si>
  <si>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</si>
  <si>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</si>
  <si>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</si>
  <si>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</si>
  <si>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</si>
  <si>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</si>
  <si>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</si>
  <si>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</si>
  <si>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</si>
  <si>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</si>
  <si>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</si>
  <si>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</si>
  <si>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</si>
  <si>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</si>
  <si>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</si>
  <si>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</si>
  <si>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</si>
  <si>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</si>
  <si>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</si>
  <si>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</si>
  <si>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</si>
  <si>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</si>
  <si>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</si>
  <si>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</si>
  <si>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</si>
  <si>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</si>
  <si>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</si>
  <si>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</si>
  <si>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</si>
  <si>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</si>
  <si>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</si>
  <si>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</si>
  <si>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</si>
  <si>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</si>
  <si>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</si>
  <si>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</si>
  <si>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</si>
  <si>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</si>
  <si>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</si>
  <si>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</si>
  <si>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</si>
  <si>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</si>
  <si>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</si>
  <si>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</si>
  <si>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</si>
  <si>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</si>
  <si>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</si>
  <si>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</si>
  <si>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</si>
  <si>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</si>
  <si>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</si>
  <si>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</si>
  <si>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</si>
  <si>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</si>
  <si>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</si>
  <si>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</si>
  <si>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</si>
  <si>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</si>
  <si>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</si>
  <si>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</si>
  <si>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</si>
  <si>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</si>
  <si>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</si>
  <si>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</si>
  <si>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</si>
  <si>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</si>
  <si>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</si>
  <si>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</si>
  <si>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</si>
  <si>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</si>
  <si>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</si>
  <si>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</si>
  <si>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</si>
  <si>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</si>
  <si>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</si>
  <si>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</si>
  <si>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</si>
  <si>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</si>
  <si>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</si>
  <si>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</si>
  <si>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</si>
  <si>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</si>
  <si>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</si>
  <si>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</si>
  <si>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</si>
  <si>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</si>
  <si>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</si>
  <si>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</si>
  <si>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</si>
  <si>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</si>
  <si>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</si>
  <si>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</si>
  <si>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</si>
  <si>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</si>
  <si>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</si>
  <si>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</si>
  <si>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</si>
  <si>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</si>
  <si>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</si>
  <si>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</si>
  <si>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</si>
  <si>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</si>
  <si>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</si>
  <si>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</si>
  <si>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</si>
  <si>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</si>
  <si>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</si>
  <si>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</si>
  <si>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</si>
  <si>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</si>
  <si>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</si>
  <si>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</si>
  <si>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</si>
  <si>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</si>
  <si>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</si>
  <si>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</si>
  <si>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</si>
  <si>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</si>
  <si>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</si>
  <si>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</si>
  <si>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</si>
  <si>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</si>
  <si>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</si>
  <si>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</si>
  <si>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</si>
  <si>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</si>
  <si>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</si>
  <si>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</si>
  <si>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</si>
  <si>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</si>
  <si>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</si>
  <si>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</si>
  <si>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</si>
  <si>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</si>
  <si>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</si>
  <si>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</si>
  <si>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</si>
  <si>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</si>
  <si>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</si>
  <si>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</si>
  <si>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</si>
  <si>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</si>
  <si>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</si>
  <si>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</si>
  <si>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</si>
  <si>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</si>
  <si>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</si>
  <si>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</si>
  <si>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</si>
  <si>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</si>
  <si>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</si>
  <si>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</si>
  <si>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</si>
  <si>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</si>
  <si>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</si>
  <si>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</si>
  <si>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</si>
  <si>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</si>
  <si>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</si>
  <si>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</si>
  <si>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</si>
  <si>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</si>
  <si>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</si>
  <si>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</si>
  <si>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</si>
  <si>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</si>
  <si>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</si>
  <si>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</si>
  <si>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</si>
  <si>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</si>
  <si>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</si>
  <si>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</si>
  <si>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</si>
  <si>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</si>
  <si>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</si>
  <si>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</si>
  <si>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</si>
  <si>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</si>
  <si>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</si>
  <si>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</si>
  <si>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</si>
  <si>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</si>
  <si>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</si>
  <si>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</si>
  <si>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</si>
  <si>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</si>
  <si>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</si>
  <si>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</si>
  <si>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</si>
  <si>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</si>
  <si>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</si>
  <si>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</si>
  <si>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</si>
  <si>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</si>
  <si>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</si>
  <si>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</si>
  <si>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</si>
  <si>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</si>
  <si>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</si>
  <si>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</si>
  <si>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</si>
  <si>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</si>
  <si>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</si>
  <si>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</si>
  <si>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</si>
  <si>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</si>
  <si>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</si>
  <si>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</si>
  <si>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</si>
  <si>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</si>
  <si>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</si>
  <si>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</si>
  <si>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</si>
  <si>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</si>
  <si>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</si>
  <si>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</si>
  <si>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</si>
  <si>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</si>
  <si>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</si>
  <si>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</si>
  <si>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</si>
  <si>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</si>
  <si>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</si>
  <si>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</si>
  <si>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</si>
  <si>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</si>
  <si>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</si>
  <si>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</si>
  <si>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</si>
  <si>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</si>
  <si>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</si>
  <si>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</si>
  <si>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</si>
  <si>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</si>
  <si>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</si>
  <si>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</si>
  <si>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</si>
  <si>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</si>
  <si>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</si>
  <si>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</si>
  <si>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</si>
  <si>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</si>
  <si>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</si>
  <si>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</si>
  <si>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</si>
  <si>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</si>
  <si>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</si>
  <si>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</si>
  <si>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</si>
  <si>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</si>
  <si>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</si>
  <si>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</si>
  <si>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</si>
  <si>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</si>
  <si>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</si>
  <si>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</si>
  <si>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</si>
  <si>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</si>
  <si>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</si>
  <si>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</si>
  <si>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</si>
  <si>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</si>
  <si>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</si>
  <si>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</si>
  <si>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</si>
  <si>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</si>
  <si>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</si>
  <si>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</si>
  <si>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</si>
  <si>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</si>
  <si>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</si>
  <si>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</si>
  <si>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</si>
  <si>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</si>
  <si>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</si>
  <si>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</si>
  <si>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</si>
  <si>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</si>
  <si>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</si>
  <si>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</si>
  <si>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</si>
  <si>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</si>
  <si>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</si>
  <si>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</si>
  <si>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</si>
  <si>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</si>
  <si>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</si>
  <si>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</si>
  <si>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</si>
  <si>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</si>
  <si>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</si>
  <si>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</si>
  <si>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</si>
  <si>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</si>
  <si>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</si>
  <si>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</si>
  <si>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</si>
  <si>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</si>
  <si>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</si>
  <si>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</si>
  <si>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</si>
  <si>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</si>
  <si>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</si>
  <si>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</si>
  <si>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</si>
  <si>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</si>
  <si>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</si>
  <si>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</si>
  <si>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</si>
  <si>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</si>
  <si>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</si>
  <si>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</si>
  <si>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</si>
  <si>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</si>
  <si>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</si>
  <si>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</si>
  <si>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</si>
  <si>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</si>
  <si>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</si>
  <si>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</si>
  <si>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</si>
  <si>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</si>
  <si>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</si>
  <si>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</si>
  <si>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</si>
  <si>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</si>
  <si>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</si>
  <si>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</si>
  <si>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</si>
  <si>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</si>
  <si>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</si>
  <si>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</si>
  <si>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</si>
  <si>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</si>
  <si>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</si>
  <si>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</si>
  <si>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</si>
  <si>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</si>
  <si>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</si>
  <si>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</si>
  <si>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</si>
  <si>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</si>
  <si>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</si>
  <si>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</si>
  <si>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</si>
  <si>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</si>
  <si>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</si>
  <si>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</si>
  <si>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</si>
  <si>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</si>
  <si>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</si>
  <si>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</si>
  <si>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</si>
  <si>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</si>
  <si>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</si>
  <si>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</si>
  <si>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</si>
  <si>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</si>
  <si>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</si>
  <si>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</si>
  <si>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</si>
  <si>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</si>
  <si>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</si>
  <si>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</si>
  <si>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</si>
  <si>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</si>
  <si>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</si>
  <si>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</si>
  <si>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</si>
  <si>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</si>
  <si>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</si>
  <si>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</si>
  <si>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</si>
  <si>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</si>
  <si>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</si>
  <si>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</si>
  <si>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</si>
  <si>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</si>
  <si>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</si>
  <si>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</si>
  <si>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</si>
  <si>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</si>
  <si>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</si>
  <si>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</si>
  <si>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</si>
  <si>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</si>
  <si>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</si>
  <si>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</si>
  <si>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</si>
  <si>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</si>
  <si>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</si>
  <si>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</si>
  <si>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</si>
  <si>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</si>
  <si>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</si>
  <si>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</si>
  <si>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</si>
  <si>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</si>
  <si>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</si>
  <si>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</si>
  <si>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</si>
  <si>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</si>
  <si>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</si>
  <si>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</si>
  <si>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</si>
  <si>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</si>
  <si>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</si>
  <si>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</si>
  <si>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</si>
  <si>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</si>
  <si>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</si>
  <si>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</si>
  <si>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</si>
  <si>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</si>
  <si>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</si>
  <si>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</si>
  <si>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</si>
  <si>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</si>
  <si>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</si>
  <si>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</si>
  <si>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</si>
  <si>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</si>
  <si>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</si>
  <si>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</si>
  <si>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</si>
  <si>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</si>
  <si>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</si>
  <si>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</si>
  <si>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</si>
  <si>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</si>
  <si>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</si>
  <si>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</si>
  <si>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</si>
  <si>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</si>
  <si>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</si>
  <si>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</si>
  <si>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</si>
  <si>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</si>
  <si>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</si>
  <si>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</si>
  <si>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</si>
  <si>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</si>
  <si>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</si>
  <si>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</si>
  <si>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</si>
  <si>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</si>
  <si>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</si>
  <si>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</si>
  <si>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</si>
  <si>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</si>
  <si>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</si>
  <si>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</si>
  <si>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</si>
  <si>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</si>
  <si>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</si>
  <si>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</si>
  <si>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</si>
  <si>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</si>
  <si>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</si>
  <si>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</si>
  <si>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</si>
  <si>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</si>
  <si>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</si>
  <si>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</si>
  <si>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</si>
  <si>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</si>
  <si>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</si>
  <si>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</si>
  <si>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</si>
  <si>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</si>
  <si>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</si>
  <si>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</si>
  <si>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</si>
  <si>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</si>
  <si>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</si>
  <si>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</si>
  <si>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</si>
  <si>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</si>
  <si>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</si>
  <si>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</si>
  <si>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</si>
  <si>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</si>
  <si>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</si>
  <si>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</si>
  <si>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</si>
  <si>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</si>
  <si>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</si>
  <si>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</si>
  <si>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</si>
  <si>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</si>
  <si>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</si>
  <si>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</si>
  <si>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</si>
  <si>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</si>
  <si>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</si>
  <si>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</si>
  <si>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</si>
  <si>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</si>
  <si>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</si>
  <si>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</si>
  <si>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</si>
  <si>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</si>
  <si>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</si>
  <si>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</si>
  <si>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</si>
  <si>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</si>
  <si>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</si>
  <si>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</si>
  <si>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</si>
  <si>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</si>
  <si>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</si>
  <si>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</si>
  <si>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</si>
  <si>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</si>
  <si>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</si>
  <si>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</si>
  <si>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</si>
  <si>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</si>
  <si>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</si>
  <si>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</si>
  <si>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</si>
  <si>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</si>
  <si>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</si>
  <si>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</si>
  <si>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</si>
  <si>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</si>
  <si>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</si>
  <si>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</si>
  <si>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</si>
  <si>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</si>
  <si>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</si>
  <si>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</si>
  <si>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</si>
  <si>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</si>
  <si>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</si>
  <si>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</si>
  <si>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</si>
  <si>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</si>
  <si>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</si>
  <si>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</si>
  <si>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</si>
  <si>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</si>
  <si>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</si>
  <si>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</si>
  <si>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</si>
  <si>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</si>
  <si>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</si>
  <si>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</si>
  <si>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</si>
  <si>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</si>
  <si>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</si>
  <si>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</si>
  <si>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</si>
  <si>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</si>
  <si>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</si>
  <si>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</si>
  <si>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</si>
  <si>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</si>
  <si>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</si>
  <si>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</si>
  <si>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</si>
  <si>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</si>
  <si>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</si>
  <si>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</si>
  <si>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</si>
  <si>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</si>
  <si>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</si>
  <si>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</si>
  <si>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</si>
  <si>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</si>
  <si>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</si>
  <si>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</si>
  <si>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</si>
  <si>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</si>
  <si>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</si>
  <si>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</si>
  <si>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</si>
  <si>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</si>
  <si>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</si>
  <si>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</si>
  <si>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</si>
  <si>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</si>
  <si>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</si>
  <si>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</si>
  <si>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</si>
  <si>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</si>
  <si>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</si>
  <si>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</si>
  <si>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</si>
  <si>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</si>
  <si>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</si>
  <si>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</si>
  <si>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</si>
  <si>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</si>
  <si>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</si>
  <si>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</si>
  <si>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</si>
  <si>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</si>
  <si>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</si>
  <si>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</si>
  <si>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</si>
  <si>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</si>
  <si>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</si>
  <si>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</si>
  <si>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</si>
  <si>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</si>
  <si>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</si>
  <si>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</si>
  <si>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</si>
  <si>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</si>
  <si>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</si>
  <si>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</si>
  <si>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</si>
  <si>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</si>
  <si>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</si>
  <si>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</si>
  <si>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</si>
  <si>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</si>
  <si>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</si>
  <si>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</si>
  <si>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</si>
  <si>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</si>
  <si>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</si>
  <si>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</si>
  <si>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</si>
  <si>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</si>
  <si>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</si>
  <si>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</si>
  <si>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</si>
  <si>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</si>
  <si>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</si>
  <si>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</si>
  <si>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</si>
  <si>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</si>
  <si>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</si>
  <si>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</si>
  <si>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</si>
  <si>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</si>
  <si>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</si>
  <si>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</si>
  <si>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</si>
  <si>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</si>
  <si>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</si>
  <si>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</si>
  <si>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</si>
  <si>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</si>
  <si>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</si>
  <si>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</si>
  <si>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</si>
  <si>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</si>
  <si>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</si>
  <si>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</si>
  <si>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</si>
  <si>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</si>
  <si>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</si>
  <si>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</si>
  <si>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</si>
  <si>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</si>
  <si>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</si>
  <si>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</si>
  <si>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</si>
  <si>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</si>
  <si>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</si>
  <si>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</si>
  <si>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</si>
  <si>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</si>
  <si>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</si>
  <si>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</si>
  <si>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</si>
  <si>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</si>
  <si>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</si>
  <si>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</si>
  <si>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</si>
  <si>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</si>
  <si>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</si>
  <si>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</si>
  <si>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</si>
  <si>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</si>
  <si>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</si>
  <si>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</si>
  <si>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</si>
  <si>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</si>
  <si>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</si>
  <si>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</si>
  <si>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</si>
  <si>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</si>
  <si>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</si>
  <si>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</si>
  <si>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</si>
  <si>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</si>
  <si>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</si>
  <si>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</si>
  <si>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</si>
  <si>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</si>
  <si>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</si>
  <si>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</si>
  <si>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</si>
  <si>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</si>
  <si>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</si>
  <si>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</si>
  <si>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</si>
  <si>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</si>
  <si>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</si>
  <si>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</si>
  <si>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</si>
  <si>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</si>
  <si>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</si>
  <si>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</si>
  <si>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</si>
  <si>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</si>
  <si>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</si>
  <si>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</si>
  <si>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</si>
  <si>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</si>
  <si>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</si>
  <si>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</si>
  <si>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</si>
  <si>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</si>
  <si>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</si>
  <si>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</si>
  <si>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</si>
  <si>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</si>
  <si>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</si>
  <si>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</si>
  <si>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</si>
  <si>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</si>
  <si>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</si>
  <si>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</si>
  <si>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</si>
  <si>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</si>
  <si>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</si>
  <si>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</si>
  <si>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</si>
  <si>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</si>
  <si>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</si>
  <si>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</si>
  <si>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</si>
  <si>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</si>
  <si>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</si>
  <si>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</si>
  <si>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</si>
  <si>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</si>
  <si>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</si>
  <si>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</si>
  <si>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</si>
  <si>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</si>
  <si>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</si>
  <si>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</si>
  <si>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</si>
  <si>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</si>
  <si>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</si>
  <si>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</si>
  <si>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</si>
  <si>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</si>
  <si>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</si>
  <si>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</si>
  <si>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</si>
  <si>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</si>
  <si>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</si>
  <si>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</si>
  <si>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</si>
  <si>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</si>
  <si>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</si>
  <si>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</si>
  <si>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</si>
  <si>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</si>
  <si>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</si>
  <si>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</si>
  <si>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</si>
  <si>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</si>
  <si>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</si>
  <si>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</si>
  <si>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</si>
  <si>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</si>
  <si>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</si>
  <si>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</si>
  <si>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</si>
  <si>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</si>
  <si>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</si>
  <si>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</si>
  <si>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</si>
  <si>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</si>
  <si>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</si>
  <si>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</si>
  <si>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</si>
  <si>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</si>
  <si>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</si>
  <si>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</si>
  <si>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</si>
  <si>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</si>
  <si>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</si>
  <si>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</si>
  <si>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</si>
  <si>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</si>
  <si>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</si>
  <si>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</si>
  <si>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</si>
  <si>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</si>
  <si>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</si>
  <si>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</si>
  <si>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</si>
  <si>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</si>
  <si>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</si>
  <si>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</si>
  <si>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</si>
  <si>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</si>
  <si>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</si>
  <si>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</si>
  <si>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</si>
  <si>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</si>
  <si>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</si>
  <si>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</si>
  <si>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</si>
  <si>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</si>
  <si>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</si>
  <si>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</si>
  <si>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</si>
  <si>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</si>
  <si>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</si>
  <si>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</si>
  <si>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</si>
  <si>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</si>
  <si>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</si>
  <si>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</si>
  <si>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</si>
  <si>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</si>
  <si>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</si>
  <si>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</si>
  <si>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</si>
  <si>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</si>
  <si>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</si>
  <si>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</si>
  <si>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</si>
  <si>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</si>
  <si>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</si>
  <si>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</si>
  <si>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</si>
  <si>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</si>
  <si>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</si>
  <si>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</si>
  <si>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</si>
  <si>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</si>
  <si>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</si>
  <si>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</si>
  <si>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</si>
  <si>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</si>
  <si>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</si>
  <si>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</si>
  <si>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</si>
  <si>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</si>
  <si>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</si>
  <si>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</si>
  <si>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</si>
  <si>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</si>
  <si>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</si>
  <si>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</si>
  <si>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</si>
  <si>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</si>
  <si>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</si>
  <si>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</si>
  <si>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</si>
  <si>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</si>
  <si>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</si>
  <si>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</si>
  <si>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</si>
  <si>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</si>
  <si>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</si>
  <si>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</si>
  <si>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</si>
  <si>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</si>
  <si>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</si>
  <si>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</si>
  <si>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</si>
  <si>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</si>
  <si>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</si>
  <si>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</si>
  <si>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</si>
  <si>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</si>
  <si>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</si>
  <si>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</si>
  <si>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</si>
  <si>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</si>
  <si>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</si>
  <si>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</si>
  <si>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</si>
  <si>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</si>
  <si>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</si>
  <si>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</si>
  <si>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</si>
  <si>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</si>
  <si>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</si>
  <si>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</si>
  <si>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</si>
  <si>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</si>
  <si>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</si>
  <si>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</si>
  <si>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</si>
  <si>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</si>
  <si>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</si>
  <si>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</si>
  <si>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</si>
  <si>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</si>
  <si>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</si>
  <si>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</si>
  <si>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</si>
  <si>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</si>
  <si>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</si>
  <si>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</si>
  <si>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</si>
  <si>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</si>
  <si>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</si>
  <si>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</si>
  <si>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</si>
  <si>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</si>
  <si>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</si>
  <si>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</si>
  <si>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</si>
  <si>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</si>
  <si>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</si>
  <si>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</si>
  <si>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</si>
  <si>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</si>
  <si>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</si>
  <si>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</si>
  <si>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</si>
  <si>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</si>
  <si>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</si>
  <si>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</si>
  <si>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</si>
  <si>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</si>
  <si>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</si>
  <si>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</si>
  <si>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</si>
  <si>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</si>
  <si>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</si>
  <si>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</si>
  <si>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</si>
  <si>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</si>
  <si>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</si>
  <si>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</si>
  <si>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</si>
  <si>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</si>
  <si>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</si>
  <si>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</si>
  <si>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</si>
  <si>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</si>
  <si>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</si>
  <si>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</si>
  <si>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</si>
  <si>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</si>
  <si>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</si>
  <si>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</si>
  <si>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</si>
  <si>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</si>
  <si>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</si>
  <si>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</si>
  <si>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</si>
  <si>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</si>
  <si>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</si>
  <si>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</si>
  <si>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</si>
  <si>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</si>
  <si>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</si>
  <si>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</si>
  <si>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</si>
  <si>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</si>
  <si>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</si>
  <si>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</si>
  <si>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</si>
  <si>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</si>
  <si>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</si>
  <si>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</si>
  <si>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</si>
  <si>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</si>
  <si>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</si>
  <si>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</si>
  <si>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</si>
  <si>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</si>
  <si>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</si>
  <si>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</si>
  <si>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</si>
  <si>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</si>
  <si>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</si>
  <si>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</si>
  <si>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</si>
  <si>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</si>
  <si>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</si>
  <si>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</si>
  <si>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</si>
  <si>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</si>
  <si>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</si>
  <si>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</si>
  <si>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</si>
  <si>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</si>
  <si>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</si>
  <si>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</si>
  <si>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</si>
  <si>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</si>
  <si>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</si>
  <si>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</si>
  <si>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</si>
  <si>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</si>
  <si>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</si>
  <si>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</si>
  <si>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</si>
  <si>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</si>
  <si>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</si>
  <si>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</si>
  <si>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</si>
  <si>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</si>
  <si>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</si>
  <si>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</si>
  <si>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</si>
  <si>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</si>
  <si>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</si>
  <si>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</si>
  <si>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</si>
  <si>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</si>
  <si>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</si>
  <si>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</si>
  <si>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</si>
  <si>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</si>
  <si>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</si>
  <si>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</si>
  <si>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</si>
  <si>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</si>
  <si>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</si>
  <si>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</si>
  <si>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</si>
  <si>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</si>
  <si>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</si>
  <si>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</si>
  <si>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</si>
  <si>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</si>
  <si>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</si>
  <si>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</si>
  <si>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</si>
  <si>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</si>
  <si>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</si>
  <si>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</si>
  <si>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</si>
  <si>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</si>
  <si>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</si>
  <si>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</si>
  <si>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</si>
  <si>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</si>
  <si>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</si>
  <si>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</si>
  <si>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</si>
  <si>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</si>
  <si>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</si>
  <si>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</si>
  <si>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</si>
  <si>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</si>
  <si>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</si>
  <si>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</si>
  <si>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</si>
  <si>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</si>
  <si>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</si>
  <si>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</si>
  <si>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</si>
  <si>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</si>
  <si>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</si>
  <si>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</si>
  <si>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</si>
  <si>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</si>
  <si>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</si>
  <si>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</si>
  <si>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</si>
  <si>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</si>
  <si>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</si>
  <si>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</si>
  <si>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</si>
  <si>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</si>
  <si>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</si>
  <si>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</si>
  <si>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</si>
  <si>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</si>
  <si>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</si>
  <si>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</si>
  <si>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</si>
  <si>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</si>
  <si>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</si>
  <si>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</si>
  <si>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</si>
  <si>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</si>
  <si>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</si>
  <si>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</si>
  <si>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</si>
  <si>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</si>
  <si>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</si>
  <si>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</si>
  <si>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</si>
  <si>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</si>
  <si>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</si>
  <si>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</si>
  <si>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</si>
  <si>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</si>
  <si>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</si>
  <si>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</si>
  <si>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</si>
  <si>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</si>
  <si>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</si>
  <si>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</si>
  <si>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</si>
  <si>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</si>
  <si>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</si>
  <si>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</si>
  <si>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</si>
  <si>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</si>
  <si>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</si>
  <si>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</si>
  <si>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</si>
  <si>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</si>
  <si>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</si>
  <si>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</si>
  <si>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</si>
  <si>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</si>
  <si>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</si>
  <si>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</si>
  <si>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</si>
  <si>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</si>
  <si>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</si>
  <si>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</si>
  <si>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</si>
  <si>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</si>
  <si>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</si>
  <si>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</si>
  <si>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</si>
  <si>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</si>
  <si>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</si>
  <si>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</si>
  <si>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</si>
  <si>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</si>
  <si>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</si>
  <si>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</si>
  <si>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</si>
  <si>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</si>
  <si>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</si>
  <si>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</si>
  <si>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</si>
  <si>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</si>
  <si>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</si>
  <si>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</si>
  <si>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</si>
  <si>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</si>
  <si>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</si>
  <si>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</si>
  <si>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</si>
  <si>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</si>
  <si>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</si>
  <si>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</si>
  <si>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</si>
  <si>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</si>
  <si>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</si>
  <si>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</si>
  <si>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</si>
  <si>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</si>
  <si>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</si>
  <si>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</si>
  <si>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</si>
  <si>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</si>
  <si>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</si>
  <si>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</si>
  <si>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</si>
  <si>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</si>
  <si>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</si>
  <si>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</si>
  <si>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</si>
  <si>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</si>
  <si>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</si>
  <si>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</si>
  <si>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</si>
  <si>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</si>
  <si>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</si>
  <si>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</si>
  <si>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</si>
  <si>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</si>
  <si>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</si>
  <si>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</si>
  <si>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</si>
  <si>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</si>
  <si>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</si>
  <si>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</si>
  <si>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</si>
  <si>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</si>
  <si>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</si>
  <si>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</si>
  <si>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</si>
  <si>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</si>
  <si>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</si>
  <si>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</si>
  <si>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</si>
  <si>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</si>
  <si>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</si>
  <si>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</si>
  <si>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</si>
  <si>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</si>
  <si>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</si>
  <si>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</si>
  <si>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</si>
  <si>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</si>
  <si>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</si>
  <si>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</si>
  <si>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</si>
  <si>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</si>
  <si>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</si>
  <si>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</si>
  <si>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</si>
  <si>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</si>
  <si>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</si>
  <si>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</si>
  <si>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</si>
  <si>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</si>
  <si>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</si>
  <si>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</si>
  <si>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</si>
  <si>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</si>
  <si>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</si>
  <si>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</si>
  <si>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</si>
  <si>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</si>
  <si>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</si>
  <si>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</si>
  <si>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</si>
  <si>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</si>
  <si>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</si>
  <si>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</si>
  <si>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</si>
  <si>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</si>
  <si>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</si>
  <si>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</si>
  <si>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</si>
  <si>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</si>
  <si>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</si>
  <si>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</si>
  <si>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</si>
  <si>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</si>
  <si>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</si>
  <si>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</si>
  <si>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</si>
  <si>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</si>
  <si>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</si>
  <si>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</si>
  <si>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</si>
  <si>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</si>
  <si>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</si>
  <si>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</si>
  <si>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</si>
  <si>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</si>
  <si>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</si>
  <si>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</si>
  <si>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</si>
  <si>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</si>
  <si>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</si>
  <si>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</si>
  <si>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</si>
  <si>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</si>
  <si>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</si>
  <si>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</si>
  <si>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</si>
  <si>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</si>
  <si>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</si>
  <si>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</si>
  <si>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</si>
  <si>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</si>
  <si>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</si>
  <si>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</si>
  <si>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</si>
  <si>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</si>
  <si>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</si>
  <si>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</si>
  <si>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</si>
  <si>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</si>
  <si>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</si>
  <si>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</si>
  <si>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</si>
  <si>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</si>
  <si>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</si>
  <si>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</si>
  <si>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</si>
  <si>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</si>
  <si>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</si>
  <si>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</si>
  <si>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</si>
  <si>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</si>
  <si>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</si>
  <si>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</si>
  <si>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</si>
  <si>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</si>
  <si>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</si>
  <si>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</si>
  <si>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</si>
  <si>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</si>
  <si>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</si>
  <si>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</si>
  <si>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</si>
  <si>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</si>
  <si>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</si>
  <si>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</si>
  <si>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</si>
  <si>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</si>
  <si>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</si>
  <si>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</si>
  <si>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</si>
  <si>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</si>
  <si>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</si>
  <si>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</si>
  <si>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</si>
  <si>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</si>
  <si>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</si>
  <si>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</si>
  <si>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</si>
  <si>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</si>
  <si>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</si>
  <si>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</si>
  <si>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</si>
  <si>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</si>
  <si>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</si>
  <si>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</si>
  <si>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</si>
  <si>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</si>
  <si>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</si>
  <si>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</si>
  <si>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</si>
  <si>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</si>
  <si>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</si>
  <si>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</si>
  <si>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</si>
  <si>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</si>
  <si>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</si>
  <si>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</si>
  <si>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</si>
  <si>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</si>
  <si>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</si>
  <si>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</si>
  <si>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</si>
  <si>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</si>
  <si>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</si>
  <si>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</si>
  <si>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</si>
  <si>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</si>
  <si>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</si>
  <si>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</si>
  <si>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</si>
  <si>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</si>
  <si>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</si>
  <si>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</si>
  <si>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</si>
  <si>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</si>
  <si>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</si>
  <si>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</si>
  <si>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</si>
  <si>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</si>
  <si>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</si>
  <si>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</si>
  <si>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</si>
  <si>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</si>
  <si>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</si>
  <si>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</si>
  <si>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</si>
  <si>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</si>
  <si>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</si>
  <si>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</si>
  <si>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</si>
  <si>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</si>
  <si>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</si>
  <si>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</si>
  <si>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</si>
  <si>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</si>
  <si>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</si>
  <si>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</si>
  <si>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</si>
  <si>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</si>
  <si>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</si>
  <si>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</si>
  <si>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</si>
  <si>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</si>
  <si>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</si>
  <si>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</si>
  <si>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</si>
  <si>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</si>
  <si>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</si>
  <si>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</si>
  <si>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</si>
  <si>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</si>
  <si>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</si>
  <si>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</si>
  <si>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</si>
  <si>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</si>
  <si>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</si>
  <si>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</si>
  <si>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</si>
  <si>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</si>
  <si>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</si>
  <si>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</si>
  <si>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</si>
  <si>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</si>
  <si>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</si>
  <si>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</si>
  <si>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</si>
  <si>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</si>
  <si>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</si>
  <si>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</si>
  <si>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</si>
  <si>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</si>
  <si>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</si>
  <si>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</si>
  <si>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</si>
  <si>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</si>
  <si>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</si>
  <si>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</si>
  <si>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</si>
  <si>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</si>
  <si>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</si>
  <si>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</si>
  <si>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</si>
  <si>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</si>
  <si>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</si>
  <si>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</si>
  <si>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</si>
  <si>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</si>
  <si>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</si>
  <si>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</si>
  <si>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</si>
  <si>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</si>
  <si>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</si>
  <si>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</si>
  <si>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</si>
  <si>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</si>
  <si>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</si>
  <si>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</si>
  <si>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</si>
  <si>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</si>
  <si>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</si>
  <si>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</si>
  <si>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</si>
  <si>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</si>
  <si>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</si>
  <si>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</si>
  <si>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</si>
  <si>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</si>
  <si>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</si>
  <si>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</si>
  <si>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</si>
  <si>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</si>
  <si>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</si>
  <si>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</si>
  <si>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</si>
  <si>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</si>
  <si>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</si>
  <si>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</si>
  <si>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</si>
  <si>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</si>
  <si>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</si>
  <si>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</si>
  <si>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</si>
  <si>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</si>
  <si>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</si>
  <si>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</si>
  <si>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</si>
  <si>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</si>
  <si>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</si>
  <si>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</si>
  <si>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</si>
  <si>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</si>
  <si>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</si>
  <si>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</si>
  <si>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</si>
  <si>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</si>
  <si>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</si>
  <si>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</si>
  <si>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</si>
  <si>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</si>
  <si>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</si>
  <si>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</si>
  <si>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</si>
  <si>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</si>
  <si>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</si>
  <si>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</si>
  <si>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</si>
  <si>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</si>
  <si>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</si>
  <si>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</si>
  <si>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</si>
  <si>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</si>
  <si>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</si>
  <si>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</si>
  <si>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</si>
  <si>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</si>
  <si>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</si>
  <si>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</si>
  <si>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</si>
  <si>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</si>
  <si>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</si>
  <si>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</si>
  <si>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</si>
  <si>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</si>
  <si>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</si>
  <si>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</si>
  <si>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</si>
  <si>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</si>
  <si>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</si>
  <si>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</si>
  <si>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</si>
  <si>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</si>
  <si>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</si>
  <si>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</si>
  <si>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</si>
  <si>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</si>
  <si>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</si>
  <si>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</si>
  <si>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</si>
  <si>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</si>
  <si>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</si>
  <si>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</si>
  <si>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</si>
  <si>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</si>
  <si>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</si>
  <si>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</si>
  <si>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</si>
  <si>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</si>
  <si>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</si>
  <si>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</si>
  <si>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</si>
  <si>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</si>
  <si>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</si>
  <si>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</si>
  <si>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</si>
  <si>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</si>
  <si>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</si>
  <si>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</si>
  <si>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</si>
  <si>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</si>
  <si>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</si>
  <si>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</si>
  <si>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</si>
  <si>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</si>
  <si>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</si>
  <si>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</si>
  <si>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</si>
  <si>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</si>
  <si>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</si>
  <si>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</si>
  <si>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</si>
  <si>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</si>
  <si>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</si>
  <si>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</si>
  <si>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</si>
  <si>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</si>
  <si>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</si>
  <si>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</si>
  <si>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</si>
  <si>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</si>
  <si>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</si>
  <si>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</si>
  <si>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</si>
  <si>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</si>
  <si>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</si>
  <si>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</si>
  <si>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</si>
  <si>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</si>
  <si>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</si>
  <si>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</si>
  <si>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</si>
  <si>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</si>
  <si>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</si>
  <si>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</si>
  <si>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</si>
  <si>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</si>
  <si>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</si>
  <si>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</si>
  <si>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</si>
  <si>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</si>
  <si>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</si>
  <si>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</si>
  <si>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</si>
  <si>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</si>
  <si>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</si>
  <si>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</si>
  <si>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</si>
  <si>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</si>
  <si>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</si>
  <si>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</si>
  <si>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</si>
  <si>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</si>
  <si>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</si>
  <si>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</si>
  <si>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</si>
  <si>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</si>
  <si>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</si>
  <si>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</si>
  <si>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</si>
  <si>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</si>
  <si>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</si>
  <si>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</si>
  <si>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</si>
  <si>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</si>
  <si>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</si>
  <si>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</si>
  <si>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</si>
  <si>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</si>
  <si>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</si>
  <si>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</si>
  <si>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</si>
  <si>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</si>
  <si>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</si>
  <si>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</si>
  <si>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</si>
  <si>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</si>
  <si>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</si>
  <si>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</si>
  <si>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</si>
  <si>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</si>
  <si>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</si>
  <si>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</si>
  <si>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</si>
  <si>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</si>
  <si>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</si>
  <si>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</si>
  <si>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</si>
  <si>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</si>
  <si>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</si>
  <si>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</si>
  <si>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</si>
  <si>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</si>
  <si>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</si>
  <si>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</si>
  <si>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</si>
  <si>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</si>
  <si>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</si>
  <si>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</si>
  <si>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</si>
  <si>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</si>
  <si>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</si>
  <si>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</si>
  <si>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</si>
  <si>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</si>
  <si>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</si>
  <si>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</si>
  <si>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</si>
  <si>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</si>
  <si>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</si>
  <si>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</si>
  <si>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</si>
  <si>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</si>
  <si>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</si>
  <si>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</si>
  <si>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</si>
  <si>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</si>
  <si>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</si>
  <si>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</si>
  <si>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</si>
  <si>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</si>
  <si>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</si>
  <si>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</si>
  <si>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</si>
  <si>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</si>
  <si>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</si>
  <si>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</si>
  <si>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</si>
  <si>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</si>
  <si>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</si>
  <si>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</si>
  <si>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</si>
  <si>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</si>
  <si>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</si>
  <si>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</si>
  <si>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</si>
  <si>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</si>
  <si>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</si>
  <si>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</si>
  <si>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</si>
  <si>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</si>
  <si>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</si>
  <si>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</si>
  <si>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</si>
  <si>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</si>
  <si>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</si>
  <si>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</si>
  <si>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</si>
  <si>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</si>
  <si>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</si>
  <si>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</si>
  <si>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</si>
  <si>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</si>
  <si>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</si>
  <si>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</si>
  <si>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</si>
  <si>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</si>
  <si>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</si>
  <si>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</si>
  <si>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</si>
  <si>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</si>
  <si>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</si>
  <si>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</si>
  <si>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</si>
  <si>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</si>
  <si>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</si>
  <si>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</si>
  <si>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</si>
  <si>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</si>
  <si>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</si>
  <si>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</si>
  <si>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</si>
  <si>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</si>
  <si>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</si>
  <si>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</si>
  <si>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</si>
  <si>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</si>
  <si>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</si>
  <si>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</si>
  <si>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</si>
  <si>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</si>
  <si>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</si>
  <si>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</si>
  <si>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</si>
  <si>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</si>
  <si>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</si>
  <si>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</si>
  <si>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</si>
  <si>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</si>
  <si>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</si>
  <si>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</si>
  <si>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</si>
  <si>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</si>
  <si>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</si>
  <si>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</si>
  <si>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</si>
  <si>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</si>
  <si>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</si>
  <si>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</si>
  <si>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</si>
  <si>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</si>
  <si>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</si>
  <si>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</si>
  <si>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</si>
  <si>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</si>
  <si>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</si>
  <si>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</si>
  <si>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</si>
  <si>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</si>
  <si>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</si>
  <si>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</si>
  <si>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</si>
  <si>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</si>
  <si>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</si>
  <si>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</si>
  <si>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</si>
  <si>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</si>
  <si>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</si>
  <si>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</si>
  <si>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</si>
  <si>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</si>
  <si>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</si>
  <si>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</si>
  <si>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</si>
  <si>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</si>
  <si>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</si>
  <si>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</si>
  <si>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</si>
  <si>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</si>
  <si>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</si>
  <si>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</si>
  <si>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</si>
  <si>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</si>
  <si>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</si>
  <si>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</si>
  <si>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</si>
  <si>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</si>
  <si>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</si>
  <si>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</si>
  <si>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</si>
  <si>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</si>
  <si>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</si>
  <si>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</si>
  <si>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</si>
  <si>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</si>
  <si>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</si>
  <si>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</si>
  <si>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</si>
  <si>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</si>
  <si>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</si>
  <si>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</si>
  <si>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</si>
  <si>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</si>
  <si>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</si>
  <si>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</si>
  <si>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</si>
  <si>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</si>
  <si>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</si>
  <si>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</si>
  <si>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</si>
  <si>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</si>
  <si>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</si>
  <si>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</si>
  <si>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</si>
  <si>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</si>
  <si>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</si>
  <si>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</si>
  <si>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</si>
  <si>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</si>
  <si>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</si>
  <si>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</si>
  <si>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</si>
  <si>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</si>
  <si>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</si>
  <si>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</si>
  <si>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</si>
  <si>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</si>
  <si>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</si>
  <si>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</si>
  <si>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</si>
  <si>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</si>
  <si>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</si>
  <si>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</si>
  <si>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</si>
  <si>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</si>
  <si>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</si>
  <si>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</si>
  <si>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</si>
  <si>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</si>
  <si>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</si>
  <si>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</si>
  <si>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</si>
  <si>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</si>
  <si>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</si>
  <si>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</si>
  <si>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</si>
  <si>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</si>
  <si>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</si>
  <si>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</si>
  <si>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</si>
  <si>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</si>
  <si>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</si>
  <si>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</si>
  <si>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</si>
  <si>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</si>
  <si>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</si>
  <si>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</si>
  <si>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</si>
  <si>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</si>
  <si>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</si>
  <si>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</si>
  <si>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</si>
  <si>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</si>
  <si>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</si>
  <si>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</si>
  <si>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</si>
  <si>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</si>
  <si>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</si>
  <si>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</si>
  <si>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</si>
  <si>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</si>
  <si>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</si>
  <si>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</si>
  <si>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</si>
  <si>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</si>
  <si>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</si>
  <si>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</si>
  <si>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</si>
  <si>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</si>
  <si>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</si>
  <si>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</si>
  <si>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</si>
  <si>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</si>
  <si>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</si>
  <si>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</si>
  <si>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</si>
  <si>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</si>
  <si>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</si>
  <si>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</si>
  <si>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</si>
  <si>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</si>
  <si>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</si>
  <si>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</si>
  <si>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</si>
  <si>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</si>
  <si>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</si>
  <si>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</si>
  <si>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</si>
  <si>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</si>
  <si>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</si>
  <si>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</si>
  <si>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</si>
  <si>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</si>
  <si>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</si>
  <si>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</si>
  <si>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</si>
  <si>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</si>
  <si>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</si>
  <si>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</si>
  <si>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</si>
  <si>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</si>
  <si>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</si>
  <si>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</si>
  <si>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</si>
  <si>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</si>
  <si>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</si>
  <si>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</si>
  <si>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</si>
  <si>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</si>
  <si>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</si>
  <si>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</si>
  <si>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</si>
  <si>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</si>
  <si>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</si>
  <si>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</si>
  <si>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</si>
  <si>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</si>
  <si>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</si>
  <si>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</si>
  <si>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</si>
  <si>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</si>
  <si>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</si>
  <si>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</si>
  <si>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</si>
  <si>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</si>
  <si>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</si>
  <si>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</si>
  <si>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</si>
  <si>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</si>
  <si>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</si>
  <si>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</si>
  <si>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</si>
  <si>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</si>
  <si>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</si>
  <si>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</si>
  <si>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</si>
  <si>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</si>
  <si>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</si>
  <si>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</si>
  <si>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</si>
  <si>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</si>
  <si>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</si>
  <si>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</si>
  <si>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</si>
  <si>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</si>
  <si>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</si>
  <si>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</si>
  <si>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</si>
  <si>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</si>
  <si>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</si>
  <si>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</si>
  <si>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</si>
  <si>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</si>
  <si>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</si>
  <si>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</si>
  <si>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</si>
  <si>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</si>
  <si>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</si>
  <si>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</si>
  <si>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</si>
  <si>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</si>
  <si>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</si>
  <si>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</si>
  <si>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</si>
  <si>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</si>
  <si>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</si>
  <si>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</si>
  <si>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</si>
  <si>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</si>
  <si>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</si>
  <si>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</si>
  <si>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</si>
  <si>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</si>
  <si>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</si>
  <si>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</si>
  <si>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</si>
  <si>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</si>
  <si>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</si>
  <si>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</si>
  <si>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</si>
  <si>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</si>
  <si>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</si>
  <si>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</si>
  <si>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</si>
  <si>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</si>
  <si>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</si>
  <si>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</si>
  <si>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</si>
  <si>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</si>
  <si>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</si>
  <si>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</si>
  <si>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</si>
  <si>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</si>
  <si>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</si>
  <si>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</si>
  <si>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</si>
  <si>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</si>
  <si>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</si>
  <si>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</si>
  <si>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</si>
  <si>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</si>
  <si>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</si>
  <si>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</si>
  <si>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</si>
  <si>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</si>
  <si>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</si>
  <si>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</si>
  <si>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</si>
  <si>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</si>
  <si>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</si>
  <si>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</si>
  <si>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</si>
  <si>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</si>
  <si>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</si>
  <si>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</si>
  <si>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</si>
  <si>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</si>
  <si>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</si>
  <si>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</si>
  <si>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</si>
  <si>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</si>
  <si>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</si>
  <si>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</si>
  <si>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</si>
  <si>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</si>
  <si>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</si>
  <si>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</si>
  <si>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</si>
  <si>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</si>
  <si>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</si>
  <si>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</si>
  <si>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</si>
  <si>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</si>
  <si>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</si>
  <si>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</si>
  <si>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</si>
  <si>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</si>
  <si>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</si>
  <si>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</si>
  <si>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</si>
  <si>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</si>
  <si>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</si>
  <si>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</si>
  <si>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</si>
  <si>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</si>
  <si>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</si>
  <si>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</si>
  <si>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</si>
  <si>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</si>
  <si>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</si>
  <si>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</si>
  <si>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</si>
  <si>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</si>
  <si>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</si>
  <si>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</si>
  <si>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</si>
  <si>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</si>
  <si>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</si>
  <si>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</si>
  <si>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</si>
  <si>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</si>
  <si>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</si>
  <si>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</si>
  <si>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</si>
  <si>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</si>
  <si>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</si>
  <si>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</si>
  <si>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</si>
  <si>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</si>
  <si>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</si>
  <si>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</si>
  <si>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</si>
  <si>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</si>
  <si>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</si>
  <si>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</si>
  <si>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</si>
  <si>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</si>
  <si>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</si>
  <si>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</si>
  <si>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</si>
  <si>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</si>
  <si>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</si>
  <si>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</si>
  <si>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</si>
  <si>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</si>
  <si>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</si>
  <si>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</si>
  <si>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</si>
  <si>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</si>
  <si>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</si>
  <si>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</si>
  <si>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</si>
  <si>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</si>
  <si>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</si>
  <si>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</si>
  <si>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</si>
  <si>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</si>
  <si>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</si>
  <si>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</si>
  <si>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</si>
  <si>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</si>
  <si>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</si>
  <si>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</si>
  <si>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</si>
  <si>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</si>
  <si>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</si>
  <si>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</si>
  <si>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</si>
  <si>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</si>
  <si>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</si>
  <si>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</si>
  <si>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</si>
  <si>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</si>
  <si>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</si>
  <si>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</si>
  <si>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</si>
  <si>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</si>
  <si>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</si>
  <si>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</si>
  <si>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</si>
  <si>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</si>
  <si>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</si>
  <si>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</si>
  <si>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</si>
  <si>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</si>
  <si>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</si>
  <si>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</si>
  <si>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</si>
  <si>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</si>
  <si>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</si>
  <si>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</si>
  <si>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</si>
  <si>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</si>
  <si>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</si>
  <si>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</si>
  <si>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</si>
  <si>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</si>
  <si>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</si>
  <si>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</si>
  <si>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</si>
  <si>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</si>
  <si>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</si>
  <si>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</si>
  <si>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</si>
  <si>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</si>
  <si>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</si>
  <si>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</si>
  <si>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</si>
  <si>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</si>
  <si>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</si>
  <si>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</si>
  <si>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</si>
  <si>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</si>
  <si>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</si>
  <si>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</si>
  <si>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</si>
  <si>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</si>
  <si>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</si>
  <si>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</si>
  <si>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</si>
  <si>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</si>
  <si>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</si>
  <si>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</si>
  <si>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</si>
  <si>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</si>
  <si>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</si>
  <si>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</si>
  <si>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</si>
  <si>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</si>
  <si>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</si>
  <si>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</si>
  <si>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</si>
  <si>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</si>
  <si>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</si>
  <si>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</si>
  <si>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</si>
  <si>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</si>
  <si>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</si>
  <si>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</si>
  <si>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</si>
  <si>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</si>
  <si>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</si>
  <si>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</si>
  <si>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</si>
  <si>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</si>
  <si>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</si>
  <si>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</si>
  <si>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</si>
  <si>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</si>
  <si>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</si>
  <si>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</si>
  <si>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</si>
  <si>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</si>
  <si>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</si>
  <si>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</si>
  <si>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</si>
  <si>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</si>
  <si>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</si>
  <si>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</si>
  <si>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</si>
  <si>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</si>
  <si>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</si>
  <si>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</si>
  <si>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</si>
  <si>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</si>
  <si>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</si>
  <si>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</si>
  <si>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</si>
  <si>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</si>
  <si>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</si>
  <si>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</si>
  <si>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</si>
  <si>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</si>
  <si>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</si>
  <si>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</si>
  <si>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</si>
  <si>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</si>
  <si>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</si>
  <si>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</si>
  <si>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</si>
  <si>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</si>
  <si>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</si>
  <si>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</si>
  <si>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</si>
  <si>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</si>
  <si>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</si>
  <si>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</si>
  <si>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</si>
  <si>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</si>
  <si>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</si>
  <si>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</si>
  <si>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</si>
  <si>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</si>
  <si>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</si>
  <si>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</si>
  <si>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</si>
  <si>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</si>
  <si>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</si>
  <si>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</si>
  <si>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</si>
  <si>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</si>
  <si>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</si>
  <si>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</si>
  <si>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</si>
  <si>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</si>
  <si>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</si>
  <si>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</si>
  <si>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</si>
  <si>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</si>
  <si>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</si>
  <si>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</si>
  <si>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</si>
  <si>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</si>
  <si>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</si>
  <si>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</si>
  <si>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</si>
  <si>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</si>
  <si>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</si>
  <si>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</si>
  <si>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</si>
  <si>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</si>
  <si>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</si>
  <si>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</si>
  <si>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</si>
  <si>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</si>
  <si>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</si>
  <si>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</si>
  <si>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</si>
  <si>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</si>
  <si>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</si>
  <si>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</si>
  <si>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</si>
  <si>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</si>
  <si>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</si>
  <si>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</si>
  <si>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</si>
  <si>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</si>
  <si>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</si>
  <si>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</si>
  <si>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</si>
  <si>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</si>
  <si>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</si>
  <si>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</si>
  <si>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</si>
  <si>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</si>
  <si>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</si>
  <si>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</si>
  <si>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</si>
  <si>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</si>
  <si>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</si>
  <si>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</si>
  <si>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</si>
  <si>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</si>
  <si>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</si>
  <si>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</si>
  <si>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</si>
  <si>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</si>
  <si>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</si>
  <si>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</si>
  <si>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</si>
  <si>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</si>
  <si>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</si>
  <si>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</si>
  <si>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</si>
  <si>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</si>
  <si>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</si>
  <si>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</si>
  <si>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</si>
  <si>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</si>
  <si>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</si>
  <si>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</si>
  <si>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</si>
  <si>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</si>
  <si>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</si>
  <si>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</si>
  <si>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</si>
  <si>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</si>
  <si>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</si>
  <si>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</si>
  <si>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</si>
  <si>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</si>
  <si>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</si>
  <si>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</si>
  <si>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</si>
  <si>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</si>
  <si>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</si>
  <si>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</si>
  <si>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</si>
  <si>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</si>
  <si>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</si>
  <si>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</si>
  <si>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</si>
  <si>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</si>
  <si>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</si>
  <si>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</si>
  <si>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</si>
  <si>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</si>
  <si>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</si>
  <si>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</si>
  <si>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</si>
  <si>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</si>
  <si>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</si>
  <si>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</si>
  <si>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</si>
  <si>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</si>
  <si>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</si>
  <si>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</si>
  <si>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</si>
  <si>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</si>
  <si>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</si>
  <si>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</si>
  <si>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</si>
  <si>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</si>
  <si>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</si>
  <si>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</si>
  <si>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</si>
  <si>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</si>
  <si>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</si>
  <si>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</si>
  <si>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</si>
  <si>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</si>
  <si>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</si>
  <si>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</si>
  <si>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</si>
  <si>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</si>
  <si>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</si>
  <si>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</si>
  <si>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</si>
  <si>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</si>
  <si>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</si>
  <si>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</si>
  <si>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</si>
  <si>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</si>
  <si>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</si>
  <si>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</si>
  <si>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</si>
  <si>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</si>
  <si>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</si>
  <si>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</si>
  <si>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</si>
  <si>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</si>
  <si>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</si>
  <si>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</si>
  <si>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</si>
  <si>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</si>
  <si>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</si>
  <si>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</si>
  <si>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</si>
  <si>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</si>
  <si>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</si>
  <si>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</si>
  <si>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</si>
  <si>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</si>
  <si>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</si>
  <si>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</si>
  <si>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</si>
  <si>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</si>
  <si>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</si>
  <si>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</si>
  <si>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</si>
  <si>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</si>
  <si>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</si>
  <si>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</si>
  <si>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</si>
  <si>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</si>
  <si>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</si>
  <si>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</si>
  <si>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</si>
  <si>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</si>
  <si>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</si>
  <si>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</si>
  <si>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</si>
  <si>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</si>
  <si>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</si>
  <si>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</si>
  <si>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</si>
  <si>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</si>
  <si>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</si>
  <si>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</si>
  <si>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</si>
  <si>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</si>
  <si>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</si>
  <si>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</si>
  <si>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</si>
  <si>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</si>
  <si>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</si>
  <si>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</si>
  <si>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</si>
  <si>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</si>
  <si>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</si>
  <si>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</si>
  <si>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</si>
  <si>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</si>
  <si>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</si>
  <si>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</si>
  <si>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</si>
  <si>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</si>
  <si>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</si>
  <si>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</si>
  <si>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</si>
  <si>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</si>
  <si>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</si>
  <si>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</si>
  <si>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</si>
  <si>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</si>
  <si>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</si>
  <si>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</si>
  <si>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</si>
  <si>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</si>
  <si>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</si>
  <si>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</si>
  <si>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</si>
  <si>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</si>
  <si>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</si>
  <si>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</si>
  <si>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</si>
  <si>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</si>
  <si>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</si>
  <si>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</si>
  <si>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</si>
  <si>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</si>
  <si>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</si>
  <si>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</si>
  <si>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</si>
  <si>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</si>
  <si>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</si>
  <si>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</si>
  <si>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</si>
  <si>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</si>
  <si>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</si>
  <si>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</si>
  <si>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</si>
  <si>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</si>
  <si>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</si>
  <si>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</si>
  <si>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</si>
  <si>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</si>
  <si>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</si>
  <si>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</si>
  <si>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</si>
  <si>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</si>
  <si>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</si>
  <si>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</si>
  <si>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</si>
  <si>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</si>
  <si>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</si>
  <si>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</si>
  <si>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</si>
  <si>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</si>
  <si>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</si>
  <si>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</si>
  <si>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</si>
  <si>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</si>
  <si>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</si>
  <si>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</si>
  <si>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</si>
  <si>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</si>
  <si>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</si>
  <si>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</si>
  <si>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</si>
  <si>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</si>
  <si>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</si>
  <si>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</si>
  <si>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</si>
  <si>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</si>
  <si>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</si>
  <si>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</si>
  <si>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</si>
  <si>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</si>
  <si>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</si>
  <si>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</si>
  <si>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</si>
  <si>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</si>
  <si>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</si>
  <si>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</si>
  <si>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</si>
  <si>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</si>
  <si>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</si>
  <si>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</si>
  <si>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</si>
  <si>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</si>
  <si>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</si>
  <si>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</si>
  <si>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</si>
  <si>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</si>
  <si>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</si>
  <si>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</si>
  <si>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</si>
  <si>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</si>
  <si>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</si>
  <si>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</si>
  <si>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</si>
  <si>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</si>
  <si>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</si>
  <si>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</si>
  <si>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</si>
  <si>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</si>
  <si>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</si>
  <si>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</si>
  <si>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</si>
  <si>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</si>
  <si>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</si>
  <si>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</si>
  <si>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</si>
  <si>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</si>
  <si>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</si>
  <si>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</si>
  <si>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</si>
  <si>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</si>
  <si>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</si>
  <si>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</si>
  <si>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</si>
  <si>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</si>
  <si>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</si>
  <si>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</si>
  <si>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</si>
  <si>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</si>
  <si>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</si>
  <si>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</si>
  <si>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</si>
  <si>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</si>
  <si>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</si>
  <si>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</si>
  <si>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</si>
  <si>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</si>
  <si>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</si>
  <si>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</si>
  <si>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</si>
  <si>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</si>
  <si>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</si>
  <si>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</si>
  <si>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</si>
  <si>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</si>
  <si>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</si>
  <si>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</si>
  <si>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</si>
  <si>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</si>
  <si>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</si>
  <si>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</si>
  <si>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</si>
  <si>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</si>
  <si>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</si>
  <si>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</si>
  <si>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</si>
  <si>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</si>
  <si>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</si>
  <si>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</si>
  <si>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</si>
  <si>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</si>
  <si>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</si>
  <si>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</si>
  <si>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</si>
  <si>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</si>
  <si>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</si>
  <si>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</si>
  <si>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</si>
  <si>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</si>
  <si>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</si>
  <si>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</si>
  <si>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</si>
  <si>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</si>
  <si>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</si>
  <si>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</si>
  <si>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</si>
  <si>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</si>
  <si>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</si>
  <si>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</si>
  <si>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</si>
  <si>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</si>
  <si>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</si>
  <si>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</si>
  <si>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</si>
  <si>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</si>
  <si>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</si>
  <si>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</si>
  <si>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</si>
  <si>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</si>
  <si>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</si>
  <si>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</si>
  <si>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</si>
  <si>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</si>
  <si>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</si>
  <si>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</si>
  <si>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</si>
  <si>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</si>
  <si>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</si>
  <si>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</si>
  <si>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</si>
  <si>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</si>
  <si>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</si>
  <si>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</si>
  <si>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</si>
  <si>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</si>
  <si>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</si>
  <si>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</si>
  <si>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</si>
  <si>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</si>
  <si>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</si>
  <si>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</si>
  <si>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</si>
  <si>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</si>
  <si>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</si>
  <si>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</si>
  <si>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</si>
  <si>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</si>
  <si>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</si>
  <si>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</si>
  <si>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</si>
  <si>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</si>
  <si>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</si>
  <si>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</si>
  <si>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</si>
  <si>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</si>
  <si>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</si>
  <si>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</si>
  <si>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</si>
  <si>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</si>
  <si>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</si>
  <si>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</si>
  <si>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</si>
  <si>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</si>
  <si>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</si>
  <si>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</si>
  <si>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</si>
  <si>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</si>
  <si>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</si>
  <si>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</si>
  <si>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</si>
  <si>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</si>
  <si>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</si>
  <si>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</si>
  <si>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</si>
  <si>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</si>
  <si>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</si>
  <si>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</si>
  <si>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</si>
  <si>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</si>
  <si>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</si>
  <si>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</si>
  <si>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</si>
  <si>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</si>
  <si>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</si>
  <si>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</si>
  <si>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</si>
  <si>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</si>
  <si>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</si>
  <si>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</si>
  <si>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</si>
  <si>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</si>
  <si>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</si>
  <si>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</si>
  <si>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</si>
  <si>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</si>
  <si>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</si>
  <si>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</si>
  <si>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</si>
  <si>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</si>
  <si>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</si>
  <si>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</si>
  <si>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</si>
  <si>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</si>
  <si>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</si>
  <si>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</si>
  <si>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</si>
  <si>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</si>
  <si>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</si>
  <si>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</si>
  <si>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</si>
  <si>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</si>
  <si>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</si>
  <si>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</si>
  <si>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</si>
  <si>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</si>
  <si>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</si>
  <si>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</si>
  <si>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</si>
  <si>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</si>
  <si>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</si>
  <si>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</si>
  <si>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</si>
  <si>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</si>
  <si>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</si>
  <si>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</si>
  <si>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</si>
  <si>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</si>
  <si>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</si>
  <si>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</si>
  <si>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</si>
  <si>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</si>
  <si>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</si>
  <si>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</si>
  <si>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</si>
  <si>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</si>
  <si>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</si>
  <si>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</si>
  <si>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</si>
  <si>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</si>
  <si>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</si>
  <si>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</si>
  <si>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</si>
  <si>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</si>
  <si>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</si>
  <si>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</si>
  <si>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</si>
  <si>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</si>
  <si>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</si>
  <si>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</si>
  <si>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</si>
  <si>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</si>
  <si>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</si>
  <si>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</si>
  <si>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</si>
  <si>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</si>
  <si>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</si>
  <si>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</si>
  <si>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</si>
  <si>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</si>
  <si>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</si>
  <si>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</si>
  <si>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</si>
  <si>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</si>
  <si>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</si>
  <si>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</si>
  <si>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</si>
  <si>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</si>
  <si>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</si>
  <si>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</si>
  <si>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</si>
  <si>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</si>
  <si>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</si>
  <si>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</si>
  <si>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</si>
  <si>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</si>
  <si>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</si>
  <si>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</si>
  <si>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</si>
  <si>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</si>
  <si>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</si>
  <si>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</si>
  <si>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</si>
  <si>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</si>
  <si>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</si>
  <si>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</si>
  <si>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</si>
  <si>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</si>
  <si>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</si>
  <si>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</si>
  <si>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</si>
  <si>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</si>
  <si>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</si>
  <si>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</si>
  <si>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</si>
  <si>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</si>
  <si>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</si>
  <si>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</si>
  <si>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</si>
  <si>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</si>
  <si>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</si>
  <si>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</si>
  <si>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</si>
  <si>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</si>
  <si>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</si>
  <si>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</si>
  <si>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</si>
  <si>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</si>
  <si>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</si>
  <si>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</si>
  <si>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</si>
  <si>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</si>
  <si>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</si>
  <si>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</si>
  <si>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</si>
  <si>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</si>
  <si>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</si>
  <si>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</si>
  <si>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</si>
  <si>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</si>
  <si>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</si>
  <si>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</si>
  <si>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</si>
  <si>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</si>
  <si>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</si>
  <si>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</si>
  <si>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</si>
  <si>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</si>
  <si>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</si>
  <si>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</si>
  <si>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</si>
  <si>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</si>
  <si>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</si>
  <si>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</si>
  <si>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</si>
  <si>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</si>
  <si>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</si>
  <si>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</si>
  <si>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</si>
  <si>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</si>
  <si>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</si>
  <si>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</si>
  <si>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</si>
  <si>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</si>
  <si>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</si>
  <si>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</si>
  <si>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</si>
  <si>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</si>
  <si>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</si>
  <si>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</si>
  <si>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</si>
  <si>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</si>
  <si>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</si>
  <si>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</si>
  <si>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</si>
  <si>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</si>
  <si>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</si>
  <si>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</si>
  <si>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</si>
  <si>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</si>
  <si>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</si>
  <si>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</si>
  <si>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</si>
  <si>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</si>
  <si>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</si>
  <si>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</si>
  <si>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</si>
  <si>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</si>
  <si>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</si>
  <si>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</si>
  <si>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</si>
  <si>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</si>
  <si>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</si>
  <si>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</si>
  <si>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</si>
  <si>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</si>
  <si>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</si>
  <si>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</si>
  <si>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</si>
  <si>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</si>
  <si>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</si>
  <si>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</si>
  <si>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</si>
  <si>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</si>
  <si>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</si>
  <si>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</si>
  <si>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</si>
  <si>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</si>
  <si>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</si>
  <si>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</si>
  <si>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</si>
  <si>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</si>
  <si>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</si>
  <si>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</si>
  <si>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</si>
  <si>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</si>
  <si>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</si>
  <si>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</si>
  <si>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</si>
  <si>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</si>
  <si>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</si>
  <si>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</si>
  <si>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</si>
  <si>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</si>
  <si>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</si>
  <si>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</si>
  <si>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</si>
  <si>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</si>
  <si>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</si>
  <si>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</si>
  <si>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</si>
  <si>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</si>
  <si>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</si>
  <si>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</si>
  <si>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</si>
  <si>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</si>
  <si>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</si>
  <si>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</si>
  <si>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</si>
  <si>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</si>
  <si>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</si>
  <si>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</si>
  <si>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</si>
  <si>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</si>
  <si>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</si>
  <si>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</si>
  <si>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</si>
  <si>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</si>
  <si>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</si>
  <si>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</si>
  <si>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</si>
  <si>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</si>
  <si>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</si>
  <si>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</si>
  <si>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</si>
  <si>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</si>
  <si>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</si>
  <si>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</si>
  <si>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</si>
  <si>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</si>
  <si>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</si>
  <si>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</si>
  <si>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</si>
  <si>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</si>
  <si>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</si>
  <si>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</si>
  <si>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</si>
  <si>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</si>
  <si>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</si>
  <si>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</si>
  <si>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</si>
  <si>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</si>
  <si>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</si>
  <si>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</si>
  <si>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</si>
  <si>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</si>
  <si>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</si>
  <si>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</si>
  <si>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</si>
  <si>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</si>
  <si>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</si>
  <si>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</si>
  <si>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</si>
  <si>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</si>
  <si>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</si>
  <si>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</si>
  <si>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</si>
  <si>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</si>
  <si>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</si>
  <si>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</si>
  <si>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</si>
  <si>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</si>
  <si>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</si>
  <si>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</si>
  <si>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</si>
  <si>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</si>
  <si>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</si>
  <si>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</si>
  <si>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</si>
  <si>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</si>
  <si>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</si>
  <si>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</si>
  <si>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</si>
  <si>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</si>
  <si>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</si>
  <si>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</si>
  <si>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</si>
  <si>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</si>
  <si>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</si>
  <si>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</si>
  <si>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</si>
  <si>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</si>
  <si>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</si>
  <si>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</si>
  <si>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</si>
  <si>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</si>
  <si>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</si>
  <si>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</si>
  <si>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</si>
  <si>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</si>
  <si>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</si>
  <si>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</si>
  <si>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</si>
  <si>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</si>
  <si>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</si>
  <si>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</si>
  <si>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</si>
  <si>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</si>
  <si>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</si>
  <si>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</si>
  <si>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</si>
  <si>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</si>
  <si>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</si>
  <si>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</si>
  <si>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</si>
  <si>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</si>
  <si>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</si>
  <si>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</si>
  <si>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</si>
  <si>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</si>
  <si>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</si>
  <si>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</si>
  <si>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</si>
  <si>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</si>
  <si>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</si>
  <si>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</si>
  <si>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</si>
  <si>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</si>
  <si>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</si>
  <si>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</si>
  <si>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</si>
  <si>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</si>
  <si>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</si>
  <si>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</si>
  <si>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</si>
  <si>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</si>
  <si>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</si>
  <si>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</si>
  <si>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</si>
  <si>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</si>
  <si>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</si>
  <si>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</si>
  <si>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</si>
  <si>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</si>
  <si>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</si>
  <si>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</si>
  <si>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</si>
  <si>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</si>
  <si>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</si>
  <si>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</si>
  <si>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</si>
  <si>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</si>
  <si>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</si>
  <si>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</si>
  <si>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</si>
  <si>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</si>
  <si>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</si>
  <si>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</si>
  <si>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</si>
  <si>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</si>
  <si>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</si>
  <si>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</si>
  <si>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</si>
  <si>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</si>
  <si>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</si>
  <si>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</si>
  <si>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</si>
  <si>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</si>
  <si>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</si>
  <si>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</si>
  <si>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</si>
  <si>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</si>
  <si>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</si>
  <si>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</si>
  <si>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</si>
  <si>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</si>
  <si>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</si>
  <si>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</si>
  <si>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</si>
  <si>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</si>
  <si>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</si>
  <si>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</si>
  <si>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</si>
  <si>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</si>
  <si>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</si>
  <si>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</si>
  <si>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</si>
  <si>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</si>
  <si>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</si>
  <si>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</si>
  <si>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</si>
  <si>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</si>
  <si>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</si>
  <si>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</si>
  <si>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</si>
  <si>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</si>
  <si>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</si>
  <si>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</si>
  <si>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</si>
  <si>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</si>
  <si>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</si>
  <si>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</si>
  <si>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</si>
  <si>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</si>
  <si>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</si>
  <si>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</si>
  <si>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</si>
  <si>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</si>
  <si>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</si>
  <si>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</si>
  <si>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</si>
  <si>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</si>
  <si>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</si>
  <si>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</si>
  <si>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</si>
  <si>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</si>
  <si>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</si>
  <si>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</si>
  <si>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</si>
  <si>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</si>
  <si>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</si>
  <si>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</si>
  <si>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</si>
  <si>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</si>
  <si>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</si>
  <si>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</si>
  <si>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</si>
  <si>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</si>
  <si>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</si>
  <si>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</si>
  <si>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</si>
  <si>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</si>
  <si>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</si>
  <si>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</si>
  <si>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</si>
  <si>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</si>
  <si>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</si>
  <si>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</si>
  <si>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</si>
  <si>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</si>
  <si>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</si>
  <si>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</si>
  <si>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</si>
  <si>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</si>
  <si>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</si>
  <si>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</si>
  <si>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</si>
  <si>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</si>
  <si>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</si>
  <si>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</si>
  <si>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</si>
  <si>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</si>
  <si>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</si>
  <si>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</si>
  <si>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</si>
  <si>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</si>
  <si>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</si>
  <si>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</si>
  <si>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</si>
  <si>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</si>
  <si>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</si>
  <si>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</si>
  <si>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</si>
  <si>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</si>
  <si>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</si>
  <si>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</si>
  <si>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</si>
  <si>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</si>
  <si>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</si>
  <si>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</si>
  <si>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</si>
  <si>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</si>
  <si>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</si>
  <si>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</si>
  <si>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</si>
  <si>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</si>
  <si>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</si>
  <si>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</si>
  <si>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</si>
  <si>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</si>
  <si>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</si>
  <si>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</si>
  <si>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</si>
  <si>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</si>
  <si>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</si>
  <si>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</si>
  <si>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</si>
  <si>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</si>
  <si>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</si>
  <si>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</si>
  <si>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</si>
  <si>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</si>
  <si>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</si>
  <si>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</si>
  <si>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</si>
  <si>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</si>
  <si>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</si>
  <si>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</si>
  <si>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</si>
  <si>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</si>
  <si>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</si>
  <si>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</si>
  <si>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</si>
  <si>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</si>
  <si>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</si>
  <si>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</si>
  <si>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</si>
  <si>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</si>
  <si>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</si>
  <si>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</si>
  <si>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</si>
  <si>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</si>
  <si>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</si>
  <si>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</si>
  <si>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</si>
  <si>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</si>
  <si>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</si>
  <si>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</si>
  <si>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</si>
  <si>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</si>
  <si>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</si>
  <si>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</si>
  <si>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</si>
  <si>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</si>
  <si>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</si>
  <si>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</si>
  <si>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</si>
  <si>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</si>
  <si>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</si>
  <si>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</si>
  <si>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</si>
  <si>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</si>
  <si>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</si>
  <si>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</si>
  <si>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</si>
  <si>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</si>
  <si>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</si>
  <si>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</si>
  <si>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</si>
  <si>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</si>
  <si>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</si>
  <si>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</si>
  <si>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</si>
  <si>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</si>
  <si>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</si>
  <si>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</si>
  <si>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</si>
  <si>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</si>
  <si>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</si>
  <si>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</si>
  <si>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</si>
  <si>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</si>
  <si>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</si>
  <si>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</si>
  <si>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</si>
  <si>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</si>
  <si>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</si>
  <si>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</si>
  <si>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</si>
  <si>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</si>
  <si>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</si>
  <si>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</si>
  <si>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</si>
  <si>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</si>
  <si>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</si>
  <si>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</si>
  <si>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</si>
  <si>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</si>
  <si>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</si>
  <si>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</si>
  <si>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</si>
  <si>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</si>
  <si>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</si>
  <si>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</si>
  <si>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</si>
  <si>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</si>
  <si>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</si>
  <si>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</si>
  <si>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</si>
  <si>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</si>
  <si>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</si>
  <si>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</si>
  <si>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</si>
  <si>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</si>
  <si>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</si>
  <si>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</si>
  <si>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</si>
  <si>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</si>
  <si>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</si>
  <si>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</si>
  <si>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</si>
  <si>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</si>
  <si>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</si>
  <si>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</si>
  <si>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</si>
  <si>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</si>
  <si>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</si>
  <si>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</si>
  <si>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</si>
  <si>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</si>
  <si>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</si>
  <si>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</si>
  <si>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</si>
  <si>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</si>
  <si>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</si>
  <si>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</si>
  <si>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</si>
  <si>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</si>
  <si>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</si>
  <si>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</si>
  <si>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</si>
  <si>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</si>
  <si>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</si>
  <si>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</si>
  <si>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</si>
  <si>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</si>
  <si>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</si>
  <si>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</si>
  <si>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</si>
  <si>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</si>
  <si>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</si>
  <si>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</si>
  <si>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</si>
  <si>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</si>
  <si>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</si>
  <si>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</si>
  <si>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</si>
  <si>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</si>
  <si>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</si>
  <si>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</si>
  <si>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</si>
  <si>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</si>
  <si>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</si>
  <si>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</si>
  <si>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</si>
  <si>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</si>
  <si>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</si>
  <si>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</si>
  <si>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</si>
  <si>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</si>
  <si>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</si>
  <si>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</si>
  <si>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</si>
  <si>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</si>
  <si>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</si>
  <si>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</si>
  <si>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</si>
  <si>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</si>
  <si>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</si>
  <si>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</si>
  <si>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</si>
  <si>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</si>
  <si>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</si>
  <si>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</si>
  <si>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</si>
  <si>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</si>
  <si>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</si>
  <si>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</si>
  <si>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</si>
  <si>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</si>
  <si>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</si>
  <si>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</si>
  <si>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</si>
  <si>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</si>
  <si>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</si>
  <si>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</si>
  <si>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</si>
  <si>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</si>
  <si>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</si>
  <si>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</si>
  <si>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</si>
  <si>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</si>
  <si>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</si>
  <si>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</si>
  <si>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</si>
  <si>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</si>
  <si>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</si>
  <si>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</si>
  <si>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</si>
  <si>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</si>
  <si>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</si>
  <si>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</si>
  <si>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</si>
  <si>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</si>
  <si>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</si>
  <si>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</si>
  <si>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</si>
  <si>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</si>
  <si>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</si>
  <si>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</si>
  <si>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</si>
  <si>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</si>
  <si>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</si>
  <si>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</si>
  <si>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</si>
  <si>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</si>
  <si>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</si>
  <si>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</si>
  <si>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</si>
  <si>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</si>
  <si>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</si>
  <si>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</si>
  <si>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</si>
  <si>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</si>
  <si>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</si>
  <si>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</si>
  <si>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</si>
  <si>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</si>
  <si>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</si>
  <si>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</si>
  <si>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</si>
  <si>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</si>
  <si>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</si>
  <si>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</si>
  <si>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</si>
  <si>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</si>
  <si>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</si>
  <si>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</si>
  <si>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</si>
  <si>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</si>
  <si>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</si>
  <si>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</si>
  <si>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</si>
  <si>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</si>
  <si>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</si>
  <si>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</si>
  <si>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</si>
  <si>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</si>
  <si>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</si>
  <si>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</si>
  <si>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</si>
  <si>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</si>
  <si>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</si>
  <si>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</si>
  <si>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</si>
  <si>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</si>
  <si>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</si>
  <si>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</si>
  <si>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</si>
  <si>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</si>
  <si>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</si>
  <si>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</si>
  <si>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</si>
  <si>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</si>
  <si>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</si>
  <si>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</si>
  <si>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</si>
  <si>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</si>
  <si>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</si>
  <si>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</si>
  <si>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</si>
  <si>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</si>
  <si>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</si>
  <si>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</si>
  <si>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</si>
  <si>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</si>
  <si>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</si>
  <si>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</si>
  <si>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</si>
  <si>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</si>
  <si>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</si>
  <si>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</si>
  <si>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</si>
  <si>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</si>
  <si>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</si>
  <si>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</si>
  <si>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</si>
  <si>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</si>
  <si>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</si>
  <si>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</si>
  <si>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</si>
  <si>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</si>
  <si>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</si>
  <si>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</si>
  <si>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</si>
  <si>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</si>
  <si>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</si>
  <si>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</si>
  <si>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</si>
  <si>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</si>
  <si>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</si>
  <si>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</si>
  <si>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</si>
  <si>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</si>
  <si>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</si>
  <si>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</si>
  <si>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</si>
  <si>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</si>
  <si>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</si>
  <si>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</si>
  <si>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</si>
  <si>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</si>
  <si>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</si>
  <si>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</si>
  <si>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</si>
  <si>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</si>
  <si>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</si>
  <si>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</si>
  <si>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</si>
  <si>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</si>
  <si>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</si>
  <si>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</si>
  <si>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</si>
  <si>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</si>
  <si>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</si>
  <si>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</si>
  <si>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</si>
  <si>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</si>
  <si>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</si>
  <si>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</si>
  <si>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</si>
  <si>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</si>
  <si>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</si>
  <si>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</si>
  <si>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</si>
  <si>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</si>
  <si>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</si>
  <si>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</si>
  <si>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</si>
  <si>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</si>
  <si>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</si>
  <si>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</si>
  <si>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</si>
  <si>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</si>
  <si>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</si>
  <si>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</si>
  <si>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</si>
  <si>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</si>
  <si>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</si>
  <si>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</si>
  <si>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</si>
  <si>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</si>
  <si>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</si>
  <si>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</si>
  <si>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</si>
  <si>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</si>
  <si>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</si>
  <si>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</si>
  <si>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</si>
  <si>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</si>
  <si>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</si>
  <si>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</si>
  <si>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</si>
  <si>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</si>
  <si>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</si>
  <si>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</si>
  <si>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</si>
  <si>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</si>
  <si>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</si>
  <si>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</si>
  <si>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</si>
  <si>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</si>
  <si>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</si>
  <si>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</si>
  <si>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</si>
  <si>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</si>
  <si>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</si>
  <si>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</si>
  <si>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</si>
  <si>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</si>
  <si>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</si>
  <si>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</si>
  <si>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</si>
  <si>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</si>
  <si>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</si>
  <si>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</si>
  <si>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</si>
  <si>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</si>
  <si>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</si>
  <si>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</si>
  <si>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</si>
  <si>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</si>
  <si>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</si>
  <si>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</si>
  <si>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</si>
  <si>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</si>
  <si>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</si>
  <si>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</si>
  <si>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</si>
  <si>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</si>
  <si>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</si>
  <si>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</si>
  <si>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</si>
  <si>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</si>
  <si>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</si>
  <si>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</si>
  <si>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</si>
  <si>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</si>
  <si>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</si>
  <si>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</si>
  <si>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</si>
  <si>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</si>
  <si>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</si>
  <si>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</si>
  <si>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</si>
  <si>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</si>
  <si>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</si>
  <si>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</si>
  <si>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</si>
  <si>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</si>
  <si>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</si>
  <si>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</si>
  <si>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</si>
  <si>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</si>
  <si>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</si>
  <si>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</si>
  <si>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</si>
  <si>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</si>
  <si>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</si>
  <si>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</si>
  <si>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</si>
  <si>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</si>
  <si>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</si>
  <si>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</si>
  <si>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</si>
  <si>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</si>
  <si>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</si>
  <si>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</si>
  <si>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</si>
  <si>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</si>
  <si>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</si>
  <si>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</si>
  <si>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</si>
  <si>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</si>
  <si>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</si>
  <si>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</si>
  <si>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</si>
  <si>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</si>
  <si>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</si>
  <si>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</si>
  <si>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</si>
  <si>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</si>
  <si>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</si>
  <si>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</si>
  <si>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</si>
  <si>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</si>
  <si>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</si>
  <si>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</si>
  <si>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</si>
  <si>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</si>
  <si>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</si>
  <si>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</si>
  <si>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</si>
  <si>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</si>
  <si>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</si>
  <si>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</si>
  <si>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</si>
  <si>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</si>
  <si>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</si>
  <si>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</si>
  <si>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</si>
  <si>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</si>
  <si>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</si>
  <si>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</si>
  <si>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</si>
  <si>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</si>
  <si>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</si>
  <si>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</si>
  <si>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</si>
  <si>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</si>
  <si>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</si>
  <si>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</si>
  <si>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</si>
  <si>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</si>
  <si>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</si>
  <si>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</si>
  <si>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</si>
  <si>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</si>
  <si>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</si>
  <si>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</si>
  <si>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</si>
  <si>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</si>
  <si>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</si>
  <si>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</si>
  <si>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</si>
  <si>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</si>
  <si>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</si>
  <si>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</si>
  <si>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</si>
  <si>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</si>
  <si>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</si>
  <si>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</si>
  <si>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</si>
  <si>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</si>
  <si>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</si>
  <si>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</si>
  <si>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</si>
  <si>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</si>
  <si>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</si>
  <si>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</si>
  <si>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</si>
  <si>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</si>
  <si>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</si>
  <si>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</si>
  <si>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</si>
  <si>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</si>
  <si>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</si>
  <si>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</si>
  <si>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</si>
  <si>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</si>
  <si>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</si>
  <si>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</si>
  <si>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</si>
  <si>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</si>
  <si>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</si>
  <si>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</si>
  <si>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</si>
  <si>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</si>
  <si>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</si>
  <si>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</si>
  <si>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</si>
  <si>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</si>
  <si>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</si>
  <si>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</si>
  <si>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</si>
  <si>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</si>
  <si>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</si>
  <si>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</si>
  <si>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</si>
  <si>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</si>
  <si>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</si>
  <si>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</si>
  <si>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</si>
  <si>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</si>
  <si>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</si>
  <si>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</si>
  <si>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</si>
  <si>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</si>
  <si>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</si>
  <si>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</si>
  <si>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</si>
  <si>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</si>
  <si>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</si>
  <si>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</si>
  <si>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</si>
  <si>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</si>
  <si>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</si>
  <si>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</si>
  <si>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</si>
  <si>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</si>
  <si>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</si>
  <si>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</si>
  <si>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</si>
  <si>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</si>
  <si>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</si>
  <si>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</si>
  <si>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</si>
  <si>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</si>
  <si>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</si>
  <si>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</si>
  <si>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</si>
  <si>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</si>
  <si>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</si>
  <si>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</si>
  <si>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</si>
  <si>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</si>
  <si>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</si>
  <si>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</si>
  <si>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</si>
  <si>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</si>
  <si>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</si>
  <si>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</si>
  <si>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</si>
  <si>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</si>
  <si>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</si>
  <si>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</si>
  <si>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</si>
  <si>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</si>
  <si>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</si>
  <si>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</si>
  <si>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</si>
  <si>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</si>
  <si>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</si>
  <si>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</si>
  <si>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</si>
  <si>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</si>
  <si>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</si>
  <si>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</si>
  <si>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</si>
  <si>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</si>
  <si>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</si>
  <si>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</si>
  <si>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</si>
  <si>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</si>
  <si>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</si>
  <si>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</si>
  <si>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</si>
  <si>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</si>
  <si>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</si>
  <si>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</si>
  <si>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</si>
  <si>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</si>
  <si>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</si>
  <si>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</si>
  <si>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</si>
  <si>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</si>
  <si>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</si>
  <si>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</si>
  <si>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</si>
  <si>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</si>
  <si>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</si>
  <si>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</si>
  <si>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</si>
  <si>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</si>
  <si>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</si>
  <si>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</si>
  <si>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</si>
  <si>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</si>
  <si>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</si>
  <si>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</si>
  <si>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</si>
  <si>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</si>
  <si>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</si>
  <si>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</si>
  <si>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</si>
  <si>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</si>
  <si>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</si>
  <si>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</si>
  <si>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</si>
  <si>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</si>
  <si>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</si>
  <si>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</si>
  <si>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</si>
  <si>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</si>
  <si>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</si>
  <si>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</si>
  <si>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</si>
  <si>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</si>
  <si>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</si>
  <si>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</si>
  <si>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</si>
  <si>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</si>
  <si>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</si>
  <si>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</si>
  <si>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</si>
  <si>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</si>
  <si>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</si>
  <si>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</si>
  <si>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</si>
  <si>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</si>
  <si>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</si>
  <si>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</si>
  <si>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</si>
  <si>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</si>
  <si>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</si>
  <si>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</si>
  <si>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</si>
  <si>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</si>
  <si>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</si>
  <si>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</si>
  <si>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</si>
  <si>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</si>
  <si>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</si>
  <si>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</si>
  <si>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</si>
  <si>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</si>
  <si>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</si>
  <si>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</si>
  <si>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</si>
  <si>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</si>
  <si>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</si>
  <si>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</si>
  <si>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</si>
  <si>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</si>
  <si>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</si>
  <si>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</si>
  <si>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</si>
  <si>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</si>
  <si>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</si>
  <si>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</si>
  <si>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</si>
  <si>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</si>
  <si>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</si>
  <si>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</si>
  <si>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</si>
  <si>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</si>
  <si>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</si>
  <si>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</si>
  <si>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</si>
  <si>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</si>
  <si>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</si>
  <si>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</si>
  <si>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</si>
  <si>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</si>
  <si>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</si>
  <si>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</si>
  <si>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</si>
  <si>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</si>
  <si>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</si>
  <si>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</si>
  <si>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</si>
  <si>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</si>
  <si>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</si>
  <si>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</si>
  <si>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</si>
  <si>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</si>
  <si>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</si>
  <si>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</si>
  <si>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</si>
  <si>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</si>
  <si>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</si>
  <si>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</si>
  <si>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</si>
  <si>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</si>
  <si>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</si>
  <si>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</si>
  <si>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</si>
  <si>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</si>
  <si>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</si>
  <si>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</si>
  <si>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</si>
  <si>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</si>
  <si>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</si>
  <si>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</si>
  <si>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</si>
  <si>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</si>
  <si>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</si>
  <si>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</si>
  <si>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</si>
  <si>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</si>
  <si>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</si>
  <si>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</si>
  <si>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</si>
  <si>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</si>
  <si>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</si>
  <si>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</si>
  <si>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</si>
  <si>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</si>
  <si>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</si>
  <si>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</si>
  <si>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</si>
  <si>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</si>
  <si>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</si>
  <si>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</si>
  <si>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</si>
  <si>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</si>
  <si>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</si>
  <si>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</si>
  <si>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</si>
  <si>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</si>
  <si>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</si>
  <si>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</si>
  <si>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</si>
  <si>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</si>
  <si>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</si>
  <si>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</si>
  <si>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</si>
  <si>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</si>
  <si>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</si>
  <si>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</si>
  <si>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</si>
  <si>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</si>
  <si>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</si>
  <si>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</si>
  <si>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</si>
  <si>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</si>
  <si>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</si>
  <si>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</si>
  <si>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</si>
  <si>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</si>
  <si>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</si>
  <si>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</si>
  <si>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</si>
  <si>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</si>
  <si>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</si>
  <si>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</si>
  <si>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</si>
  <si>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</si>
  <si>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</si>
  <si>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</si>
  <si>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</si>
  <si>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</si>
  <si>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</si>
  <si>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</si>
  <si>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</si>
  <si>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</si>
  <si>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</si>
  <si>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</si>
  <si>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</si>
  <si>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</si>
  <si>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</si>
  <si>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</si>
  <si>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</si>
  <si>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</si>
  <si>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</si>
  <si>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</si>
  <si>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</si>
  <si>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</si>
  <si>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</si>
  <si>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</si>
  <si>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</si>
  <si>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</si>
  <si>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</si>
  <si>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</si>
  <si>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</si>
  <si>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</si>
  <si>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</si>
  <si>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</si>
  <si>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</si>
  <si>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</si>
  <si>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</si>
  <si>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</si>
  <si>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</si>
  <si>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</si>
  <si>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</si>
  <si>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</si>
  <si>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</si>
  <si>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</si>
  <si>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</si>
  <si>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</si>
  <si>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</si>
  <si>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</si>
  <si>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</si>
  <si>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</si>
  <si>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</si>
  <si>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</si>
  <si>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</si>
  <si>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</si>
  <si>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</si>
  <si>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</si>
  <si>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</si>
  <si>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</si>
  <si>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</si>
  <si>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</si>
  <si>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</si>
  <si>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</si>
  <si>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</si>
  <si>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</si>
  <si>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</si>
  <si>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</si>
  <si>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</si>
  <si>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</si>
  <si>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</si>
  <si>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</si>
  <si>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</si>
  <si>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</si>
  <si>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</si>
  <si>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</si>
  <si>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</si>
  <si>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</si>
  <si>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</si>
  <si>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</si>
  <si>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</si>
  <si>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</si>
  <si>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</si>
  <si>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</si>
  <si>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</si>
  <si>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</si>
  <si>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</si>
  <si>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</si>
  <si>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</si>
  <si>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</si>
  <si>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</si>
  <si>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</si>
  <si>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</si>
  <si>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</si>
  <si>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</si>
  <si>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</si>
  <si>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</si>
  <si>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</si>
  <si>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</si>
  <si>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</si>
  <si>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</si>
  <si>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</si>
  <si>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</si>
  <si>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</si>
  <si>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</si>
  <si>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</si>
  <si>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</si>
  <si>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</si>
  <si>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</si>
  <si>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</si>
  <si>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</si>
  <si>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</si>
  <si>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</si>
  <si>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</si>
  <si>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</si>
  <si>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</si>
  <si>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</si>
  <si>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</si>
  <si>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</si>
  <si>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</si>
  <si>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</si>
  <si>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</si>
  <si>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</si>
  <si>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</si>
  <si>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</si>
  <si>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</si>
  <si>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</si>
  <si>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</si>
  <si>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</si>
  <si>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</si>
  <si>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</si>
  <si>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</si>
  <si>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</si>
  <si>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</si>
  <si>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</si>
  <si>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</si>
  <si>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</si>
  <si>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</si>
  <si>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</si>
  <si>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</si>
  <si>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</si>
  <si>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</si>
  <si>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</si>
  <si>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</si>
  <si>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</si>
  <si>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</si>
  <si>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</si>
  <si>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</si>
  <si>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</si>
  <si>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</si>
  <si>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</si>
  <si>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</si>
  <si>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</si>
  <si>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</si>
  <si>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</si>
  <si>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</si>
  <si>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</si>
  <si>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</si>
  <si>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</si>
  <si>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</si>
  <si>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</si>
  <si>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</si>
  <si>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</si>
  <si>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</si>
  <si>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</si>
  <si>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</si>
  <si>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</si>
  <si>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</si>
  <si>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</si>
  <si>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</si>
  <si>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</si>
  <si>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</si>
  <si>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</si>
  <si>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</si>
  <si>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</si>
  <si>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</si>
  <si>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</si>
  <si>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</si>
  <si>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</si>
  <si>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</si>
  <si>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</si>
  <si>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</si>
  <si>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</si>
  <si>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</si>
  <si>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</si>
  <si>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</si>
  <si>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</si>
  <si>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</si>
  <si>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</si>
  <si>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</si>
  <si>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</si>
  <si>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</si>
  <si>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</si>
  <si>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</si>
  <si>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</si>
  <si>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</si>
  <si>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</si>
  <si>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</si>
  <si>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</si>
  <si>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</si>
  <si>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</si>
  <si>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</si>
  <si>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</si>
  <si>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</si>
  <si>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</si>
  <si>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</si>
  <si>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</si>
  <si>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</si>
  <si>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</si>
  <si>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</si>
  <si>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</si>
  <si>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</si>
  <si>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</si>
  <si>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</si>
  <si>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</si>
  <si>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</si>
  <si>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</si>
  <si>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</si>
  <si>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</si>
  <si>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</si>
  <si>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</si>
  <si>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</si>
  <si>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</si>
  <si>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</si>
  <si>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</si>
  <si>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</si>
  <si>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</si>
  <si>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</si>
  <si>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</si>
  <si>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</si>
  <si>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</si>
  <si>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</si>
  <si>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</si>
  <si>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</si>
  <si>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</si>
  <si>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</si>
  <si>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</si>
  <si>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</si>
  <si>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</si>
  <si>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</si>
  <si>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</si>
  <si>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</si>
  <si>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</si>
  <si>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</si>
  <si>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</si>
  <si>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</si>
  <si>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</si>
  <si>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</si>
  <si>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</si>
  <si>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</si>
  <si>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</si>
  <si>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</si>
  <si>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</si>
  <si>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</si>
  <si>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</si>
  <si>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</si>
  <si>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</si>
  <si>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</si>
  <si>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</si>
  <si>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</si>
  <si>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</si>
  <si>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</si>
  <si>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</si>
  <si>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</si>
  <si>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</si>
  <si>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</si>
  <si>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</si>
  <si>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</si>
  <si>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</si>
  <si>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</si>
  <si>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</si>
  <si>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</si>
  <si>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</si>
  <si>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</si>
  <si>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</si>
  <si>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</si>
  <si>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</si>
  <si>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</si>
  <si>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</si>
  <si>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</si>
  <si>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</si>
  <si>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</si>
  <si>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</si>
  <si>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</si>
  <si>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</si>
  <si>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</si>
  <si>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</si>
  <si>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</si>
  <si>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</si>
  <si>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</si>
  <si>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</si>
  <si>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</si>
  <si>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</si>
  <si>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</si>
  <si>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</si>
  <si>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</si>
  <si>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</si>
  <si>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</si>
  <si>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</si>
  <si>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</si>
  <si>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</si>
  <si>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</si>
  <si>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</si>
  <si>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</si>
  <si>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</si>
  <si>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</si>
  <si>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</si>
  <si>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</si>
  <si>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</si>
  <si>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</si>
  <si>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</si>
  <si>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</si>
  <si>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</si>
  <si>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</si>
  <si>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</si>
  <si>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</si>
  <si>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</si>
  <si>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</si>
  <si>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</si>
  <si>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</si>
  <si>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</si>
  <si>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</si>
  <si>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</si>
  <si>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</si>
  <si>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</si>
  <si>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</si>
  <si>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</si>
  <si>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</si>
  <si>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</si>
  <si>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</si>
  <si>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</si>
  <si>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</si>
  <si>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</si>
  <si>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</si>
  <si>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</si>
  <si>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</si>
  <si>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</si>
  <si>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</si>
  <si>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</si>
  <si>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</si>
  <si>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</si>
  <si>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</si>
  <si>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</si>
  <si>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</si>
  <si>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</si>
  <si>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</si>
  <si>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</si>
  <si>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</si>
  <si>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</si>
  <si>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</si>
  <si>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</si>
  <si>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</si>
  <si>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</si>
  <si>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</si>
  <si>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</si>
  <si>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</si>
  <si>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</si>
  <si>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</si>
  <si>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</si>
  <si>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</si>
  <si>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</si>
  <si>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</si>
  <si>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</si>
  <si>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</si>
  <si>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</si>
  <si>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</si>
  <si>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</si>
  <si>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</si>
  <si>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</si>
  <si>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</si>
  <si>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</si>
  <si>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</si>
  <si>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</si>
  <si>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</si>
  <si>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</si>
  <si>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</si>
  <si>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</si>
  <si>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</si>
  <si>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</si>
  <si>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</si>
  <si>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</si>
  <si>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</si>
  <si>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</si>
  <si>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</si>
  <si>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</si>
  <si>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</si>
  <si>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</si>
  <si>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</si>
  <si>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</si>
  <si>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</si>
  <si>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</si>
  <si>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</si>
  <si>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</si>
  <si>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</si>
  <si>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</si>
  <si>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</si>
  <si>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</si>
  <si>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</si>
  <si>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</si>
  <si>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</si>
  <si>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</si>
  <si>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</si>
  <si>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</si>
  <si>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</si>
  <si>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</si>
  <si>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</si>
  <si>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</si>
  <si>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</si>
  <si>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</si>
  <si>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</si>
  <si>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</si>
  <si>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</si>
  <si>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</si>
  <si>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</si>
  <si>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</si>
  <si>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</si>
  <si>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</si>
  <si>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</si>
  <si>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</si>
  <si>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</si>
  <si>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</si>
  <si>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</si>
  <si>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</si>
  <si>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</si>
  <si>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</si>
  <si>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</si>
  <si>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</si>
  <si>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</si>
  <si>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</si>
  <si>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</si>
  <si>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</si>
  <si>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</si>
  <si>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</si>
  <si>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</si>
  <si>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</si>
  <si>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</si>
  <si>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</si>
  <si>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</si>
  <si>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</si>
  <si>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</si>
  <si>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</si>
  <si>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</si>
  <si>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</si>
  <si>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</si>
  <si>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</si>
  <si>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</si>
  <si>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</si>
  <si>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</si>
  <si>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</si>
  <si>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</si>
  <si>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</si>
  <si>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</si>
  <si>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</si>
  <si>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</si>
  <si>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</si>
  <si>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</si>
  <si>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</si>
  <si>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</si>
  <si>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</si>
  <si>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</si>
  <si>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</si>
  <si>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</si>
  <si>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</si>
  <si>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</si>
  <si>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</si>
  <si>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</si>
  <si>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</si>
  <si>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</si>
  <si>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</si>
  <si>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</si>
  <si>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</si>
  <si>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</si>
  <si>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</si>
  <si>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</si>
  <si>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</si>
  <si>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</si>
  <si>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</si>
  <si>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</si>
  <si>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</si>
  <si>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</si>
  <si>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</si>
  <si>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</si>
  <si>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</si>
  <si>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</si>
  <si>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</si>
  <si>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</si>
  <si>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</si>
  <si>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</si>
  <si>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</si>
  <si>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</si>
  <si>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</si>
  <si>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</si>
  <si>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</si>
  <si>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</si>
  <si>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</si>
  <si>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</si>
  <si>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</si>
  <si>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</si>
  <si>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</si>
  <si>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</si>
  <si>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</si>
  <si>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</si>
  <si>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</si>
  <si>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</si>
  <si>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</si>
  <si>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</si>
  <si>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</si>
  <si>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</si>
  <si>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</si>
  <si>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</si>
  <si>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</si>
  <si>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</si>
  <si>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</si>
  <si>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</si>
  <si>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</si>
  <si>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</si>
  <si>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</si>
  <si>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</si>
  <si>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</si>
  <si>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</si>
  <si>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</si>
  <si>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</si>
  <si>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</si>
  <si>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</si>
  <si>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</si>
  <si>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</si>
  <si>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</si>
  <si>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</si>
  <si>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</si>
  <si>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</si>
  <si>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</si>
  <si>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</si>
  <si>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</si>
  <si>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</si>
  <si>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</si>
  <si>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</si>
  <si>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</si>
  <si>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</si>
  <si>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</si>
  <si>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</si>
  <si>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</si>
  <si>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</si>
  <si>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</si>
  <si>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</si>
  <si>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</si>
  <si>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</si>
  <si>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</si>
  <si>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</si>
  <si>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</si>
  <si>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</si>
  <si>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</si>
  <si>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</si>
  <si>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</si>
  <si>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</si>
  <si>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</si>
  <si>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</si>
  <si>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</si>
  <si>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</si>
  <si>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</si>
  <si>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</si>
  <si>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</si>
  <si>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</si>
  <si>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</si>
  <si>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</si>
  <si>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</si>
  <si>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</si>
  <si>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</si>
  <si>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</si>
  <si>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</si>
  <si>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</si>
  <si>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</si>
  <si>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</si>
  <si>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</si>
  <si>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</si>
  <si>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</si>
  <si>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</si>
  <si>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</si>
  <si>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</si>
  <si>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</si>
  <si>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</si>
  <si>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</si>
  <si>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</si>
  <si>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</si>
  <si>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</si>
  <si>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</si>
  <si>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</si>
  <si>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</si>
  <si>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</si>
  <si>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</si>
  <si>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</si>
  <si>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</si>
  <si>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</si>
  <si>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</si>
  <si>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</si>
  <si>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</si>
  <si>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</si>
  <si>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</si>
  <si>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</si>
  <si>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</si>
  <si>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</si>
  <si>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</si>
  <si>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</si>
  <si>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</si>
  <si>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</si>
  <si>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</si>
  <si>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</si>
  <si>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</si>
  <si>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</si>
  <si>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</si>
  <si>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</si>
  <si>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</si>
  <si>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</si>
  <si>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</si>
  <si>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</si>
  <si>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</si>
  <si>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</si>
  <si>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</si>
  <si>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</si>
  <si>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</si>
  <si>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</si>
  <si>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</si>
  <si>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</si>
  <si>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</si>
  <si>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</si>
  <si>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</si>
  <si>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</si>
  <si>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</si>
  <si>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</si>
  <si>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</si>
  <si>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</si>
  <si>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</si>
  <si>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</si>
  <si>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</si>
  <si>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</si>
  <si>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</si>
  <si>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</si>
  <si>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</si>
  <si>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</si>
  <si>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</si>
  <si>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</si>
  <si>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</si>
  <si>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</si>
  <si>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</si>
  <si>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</si>
  <si>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</si>
  <si>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</si>
  <si>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</si>
  <si>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</si>
  <si>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</si>
  <si>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</si>
  <si>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</si>
  <si>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</si>
  <si>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</si>
  <si>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</si>
  <si>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</si>
  <si>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</si>
  <si>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</si>
  <si>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</si>
  <si>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</si>
  <si>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</si>
  <si>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</si>
  <si>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</si>
  <si>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</si>
  <si>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</si>
  <si>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</si>
  <si>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</si>
  <si>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</si>
  <si>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</si>
  <si>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</si>
  <si>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</si>
  <si>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</si>
  <si>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</si>
  <si>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</si>
  <si>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</si>
  <si>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</si>
  <si>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</si>
  <si>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</si>
  <si>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</si>
  <si>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</si>
  <si>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</si>
  <si>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</si>
  <si>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</si>
  <si>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</si>
  <si>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</si>
  <si>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</si>
  <si>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</si>
  <si>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</si>
  <si>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</si>
  <si>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</si>
  <si>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</si>
  <si>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</si>
  <si>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</si>
  <si>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</si>
  <si>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</si>
  <si>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</si>
  <si>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</si>
  <si>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</si>
  <si>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</si>
  <si>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</si>
  <si>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</si>
  <si>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</si>
  <si>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</si>
  <si>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</si>
  <si>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</si>
  <si>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</si>
  <si>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</si>
  <si>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</si>
  <si>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</si>
  <si>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</si>
  <si>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</si>
  <si>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</si>
  <si>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</si>
  <si>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</si>
  <si>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</si>
  <si>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</si>
  <si>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</si>
  <si>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</si>
  <si>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</si>
  <si>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</si>
  <si>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</si>
  <si>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</si>
  <si>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</si>
  <si>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</si>
  <si>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</si>
  <si>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</si>
  <si>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</si>
  <si>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</si>
  <si>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</si>
  <si>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</si>
  <si>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</si>
  <si>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</si>
  <si>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</si>
  <si>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</si>
  <si>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</si>
  <si>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</si>
  <si>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</si>
  <si>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</si>
  <si>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</si>
  <si>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</si>
  <si>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</si>
  <si>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</si>
  <si>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</si>
  <si>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</si>
  <si>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</si>
  <si>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</si>
  <si>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</si>
  <si>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</si>
  <si>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</si>
  <si>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</si>
  <si>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</si>
  <si>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</si>
  <si>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</si>
  <si>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</si>
  <si>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</si>
  <si>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</si>
  <si>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</si>
  <si>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</si>
  <si>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</si>
  <si>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</si>
  <si>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</si>
  <si>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</si>
  <si>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</si>
  <si>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</si>
  <si>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</si>
  <si>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</si>
  <si>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</si>
  <si>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</si>
  <si>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</si>
  <si>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</si>
  <si>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</si>
  <si>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</si>
  <si>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</si>
  <si>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</si>
  <si>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</si>
  <si>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</si>
  <si>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</si>
  <si>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</si>
  <si>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</si>
  <si>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</si>
  <si>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</si>
  <si>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</si>
  <si>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</si>
  <si>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</si>
  <si>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</si>
  <si>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</si>
  <si>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</si>
  <si>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</si>
  <si>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</si>
  <si>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</si>
  <si>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</si>
  <si>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</si>
  <si>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</si>
  <si>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</si>
  <si>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</si>
  <si>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</si>
  <si>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</si>
  <si>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</si>
  <si>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</si>
  <si>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</si>
  <si>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</si>
  <si>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</si>
  <si>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</si>
  <si>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</si>
  <si>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</si>
  <si>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</si>
  <si>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</si>
  <si>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</si>
  <si>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</si>
  <si>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</si>
  <si>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</si>
  <si>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</si>
  <si>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</si>
  <si>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</si>
  <si>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</si>
  <si>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</si>
  <si>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</si>
  <si>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</si>
  <si>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</si>
  <si>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</si>
  <si>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</si>
  <si>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</si>
  <si>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</si>
  <si>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</si>
  <si>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</si>
  <si>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</si>
  <si>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</si>
  <si>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</si>
  <si>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</si>
  <si>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</si>
  <si>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</si>
  <si>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</si>
  <si>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</si>
  <si>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</si>
  <si>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</si>
  <si>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</si>
  <si>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</si>
  <si>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</si>
  <si>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</si>
  <si>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</si>
  <si>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</si>
  <si>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</si>
  <si>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</si>
  <si>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</si>
  <si>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</si>
  <si>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</si>
  <si>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</si>
  <si>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</si>
  <si>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</si>
  <si>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</si>
  <si>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</si>
  <si>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</si>
  <si>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</si>
  <si>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</si>
  <si>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</si>
  <si>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</si>
  <si>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</si>
  <si>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</si>
  <si>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</si>
  <si>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</si>
  <si>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</si>
  <si>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</si>
  <si>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</si>
  <si>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</si>
  <si>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</si>
  <si>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</si>
  <si>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</si>
  <si>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</si>
  <si>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</si>
  <si>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</si>
  <si>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</si>
  <si>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</si>
  <si>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</si>
  <si>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</si>
  <si>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</si>
  <si>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</si>
  <si>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</si>
  <si>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</si>
  <si>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</si>
  <si>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</si>
  <si>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</si>
  <si>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</si>
  <si>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</si>
  <si>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</si>
  <si>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</si>
  <si>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</si>
  <si>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</si>
  <si>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</si>
  <si>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</si>
  <si>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</si>
  <si>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</si>
  <si>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</si>
  <si>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</si>
  <si>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</si>
  <si>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</si>
  <si>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</si>
  <si>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</si>
  <si>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</si>
  <si>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</si>
  <si>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</si>
  <si>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</si>
  <si>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</si>
  <si>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</si>
  <si>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</si>
  <si>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</si>
  <si>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</si>
  <si>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</si>
  <si>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</si>
  <si>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</si>
  <si>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</si>
  <si>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</si>
  <si>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</si>
  <si>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</si>
  <si>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</si>
  <si>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</si>
  <si>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</si>
  <si>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</si>
  <si>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</si>
  <si>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</si>
  <si>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</si>
  <si>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</si>
  <si>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</si>
  <si>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</si>
  <si>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</si>
  <si>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</si>
  <si>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</si>
  <si>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</si>
  <si>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</si>
  <si>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</si>
  <si>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</si>
  <si>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</si>
  <si>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</si>
  <si>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</si>
  <si>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</si>
  <si>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</si>
  <si>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</si>
  <si>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</si>
  <si>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</si>
  <si>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</si>
  <si>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</si>
  <si>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</si>
  <si>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</si>
  <si>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</si>
  <si>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</si>
  <si>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</si>
  <si>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</si>
  <si>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</si>
  <si>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</si>
  <si>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</si>
  <si>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</si>
  <si>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</si>
  <si>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</si>
  <si>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</si>
  <si>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</si>
  <si>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</si>
  <si>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</si>
  <si>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</si>
  <si>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</si>
  <si>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</si>
  <si>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</si>
  <si>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</si>
  <si>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</si>
  <si>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</si>
  <si>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</si>
  <si>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</si>
  <si>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</si>
  <si>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</si>
  <si>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</si>
  <si>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</si>
  <si>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</si>
  <si>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</si>
  <si>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</si>
  <si>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</si>
  <si>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</si>
  <si>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</si>
  <si>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</si>
  <si>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</si>
  <si>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</si>
  <si>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</si>
  <si>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</si>
  <si>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</si>
  <si>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</si>
  <si>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</si>
  <si>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</si>
  <si>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</si>
  <si>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</si>
  <si>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</si>
  <si>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</si>
  <si>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</si>
  <si>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</si>
  <si>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</si>
  <si>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</si>
  <si>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</si>
  <si>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</si>
  <si>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</si>
  <si>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</si>
  <si>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</si>
  <si>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</si>
  <si>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</si>
  <si>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</si>
  <si>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</si>
  <si>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</si>
  <si>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</si>
  <si>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</si>
  <si>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</si>
  <si>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</si>
  <si>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</si>
  <si>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</si>
  <si>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</si>
  <si>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</si>
  <si>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</si>
  <si>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</si>
  <si>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</si>
  <si>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</si>
  <si>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</si>
  <si>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</si>
  <si>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</si>
  <si>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</si>
  <si>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</si>
  <si>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</si>
  <si>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</si>
  <si>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</si>
  <si>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</si>
  <si>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</si>
  <si>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</si>
  <si>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</si>
  <si>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</si>
  <si>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</si>
  <si>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</si>
  <si>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</si>
  <si>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</si>
  <si>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</si>
  <si>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</si>
  <si>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</si>
  <si>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</si>
  <si>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</si>
  <si>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</si>
  <si>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</si>
  <si>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</si>
  <si>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</si>
  <si>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</si>
  <si>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</si>
  <si>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</si>
  <si>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</si>
  <si>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</si>
  <si>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</si>
  <si>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</si>
  <si>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</si>
  <si>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</si>
  <si>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</si>
  <si>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</si>
  <si>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</si>
  <si>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</si>
  <si>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</si>
  <si>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</si>
  <si>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</si>
  <si>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</si>
  <si>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</si>
  <si>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</si>
  <si>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</si>
  <si>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</si>
  <si>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</si>
  <si>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</si>
  <si>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</si>
  <si>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</si>
  <si>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</si>
  <si>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</si>
  <si>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</si>
  <si>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</si>
  <si>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</si>
  <si>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</si>
  <si>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</si>
  <si>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</si>
  <si>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</si>
  <si>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</si>
  <si>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</si>
  <si>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</si>
  <si>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</si>
  <si>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</si>
  <si>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</si>
  <si>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</si>
  <si>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</si>
  <si>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</si>
  <si>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</si>
  <si>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</si>
  <si>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</si>
  <si>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</si>
  <si>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</si>
  <si>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</si>
  <si>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</si>
  <si>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</si>
  <si>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</si>
  <si>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</si>
  <si>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</si>
  <si>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</si>
  <si>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</si>
  <si>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</si>
  <si>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</si>
  <si>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</si>
  <si>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</si>
  <si>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</si>
  <si>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</si>
  <si>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</si>
  <si>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</si>
  <si>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</si>
  <si>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</si>
  <si>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</si>
  <si>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</si>
  <si>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</si>
  <si>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</si>
  <si>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</si>
  <si>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</si>
  <si>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</si>
  <si>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</si>
  <si>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</si>
  <si>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</si>
  <si>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</si>
  <si>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</si>
  <si>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</si>
  <si>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</si>
  <si>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</si>
  <si>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</si>
  <si>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</si>
  <si>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</si>
  <si>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</si>
  <si>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</si>
  <si>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</si>
  <si>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</si>
  <si>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</si>
  <si>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</si>
  <si>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</si>
  <si>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</si>
  <si>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</si>
  <si>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</si>
  <si>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</si>
  <si>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</si>
  <si>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</si>
  <si>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</si>
  <si>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</si>
  <si>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</si>
  <si>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</si>
  <si>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</si>
  <si>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</si>
  <si>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</si>
  <si>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</si>
  <si>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</si>
  <si>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</si>
  <si>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</si>
  <si>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</si>
  <si>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</si>
  <si>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</si>
  <si>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</si>
  <si>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</si>
  <si>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</si>
  <si>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</si>
  <si>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</si>
  <si>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</si>
  <si>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</si>
  <si>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</si>
  <si>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</si>
  <si>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</si>
  <si>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</si>
  <si>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</si>
  <si>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</si>
  <si>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</si>
  <si>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</si>
  <si>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</si>
  <si>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</si>
  <si>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</si>
  <si>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</si>
  <si>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</si>
  <si>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</si>
  <si>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</si>
  <si>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</si>
  <si>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</si>
  <si>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</si>
  <si>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</si>
  <si>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</si>
  <si>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</si>
  <si>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</si>
  <si>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</si>
  <si>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</si>
  <si>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</si>
  <si>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</si>
  <si>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</si>
  <si>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</si>
  <si>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</si>
  <si>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</si>
  <si>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</si>
  <si>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</si>
  <si>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</si>
  <si>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</si>
  <si>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</si>
  <si>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</si>
  <si>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</si>
  <si>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</si>
  <si>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</si>
  <si>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</si>
  <si>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</si>
  <si>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</si>
  <si>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</si>
  <si>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</si>
  <si>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</si>
  <si>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</si>
  <si>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</si>
  <si>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</si>
  <si>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</si>
  <si>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</si>
  <si>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</si>
  <si>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</si>
  <si>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</si>
  <si>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</si>
  <si>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</si>
  <si>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</si>
  <si>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</si>
  <si>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</si>
  <si>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</si>
  <si>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</si>
  <si>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</si>
  <si>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</si>
  <si>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</si>
  <si>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</si>
  <si>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</si>
  <si>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</si>
  <si>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</si>
  <si>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</si>
  <si>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</si>
  <si>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</si>
  <si>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</si>
  <si>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</si>
  <si>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</si>
  <si>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</si>
  <si>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</si>
  <si>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</si>
  <si>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</si>
  <si>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</si>
  <si>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</si>
  <si>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</si>
  <si>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</si>
  <si>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</si>
  <si>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</si>
  <si>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</si>
  <si>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</si>
  <si>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</si>
  <si>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</si>
  <si>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</si>
  <si>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</si>
  <si>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</si>
  <si>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</si>
  <si>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</si>
  <si>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</si>
  <si>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</si>
  <si>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</si>
  <si>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</si>
  <si>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</si>
  <si>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</si>
  <si>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</si>
  <si>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</si>
  <si>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</si>
  <si>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</si>
  <si>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</si>
  <si>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</si>
  <si>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</si>
  <si>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</si>
  <si>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</si>
  <si>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</si>
  <si>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</si>
  <si>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</si>
  <si>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</si>
  <si>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</si>
  <si>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</si>
  <si>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</si>
  <si>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</si>
  <si>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</si>
  <si>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</si>
  <si>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</si>
  <si>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</si>
  <si>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</si>
  <si>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</si>
  <si>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</si>
  <si>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</si>
  <si>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</si>
  <si>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</si>
  <si>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</si>
  <si>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</si>
  <si>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</si>
  <si>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</si>
  <si>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</si>
  <si>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</si>
  <si>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</si>
  <si>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</si>
  <si>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</si>
  <si>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</si>
  <si>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</si>
  <si>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</si>
  <si>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</si>
  <si>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</si>
  <si>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</si>
  <si>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</si>
  <si>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</si>
  <si>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</si>
  <si>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</si>
  <si>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</si>
  <si>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</si>
  <si>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</si>
  <si>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</si>
  <si>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</si>
  <si>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</si>
  <si>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</si>
  <si>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</si>
  <si>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</si>
  <si>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</si>
  <si>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</si>
  <si>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</si>
  <si>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</si>
  <si>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</si>
  <si>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</si>
  <si>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</si>
  <si>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</si>
  <si>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</si>
  <si>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</si>
  <si>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</si>
  <si>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</si>
  <si>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</si>
  <si>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</si>
  <si>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</si>
  <si>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</si>
  <si>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</si>
  <si>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</si>
  <si>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</si>
  <si>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</si>
  <si>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</si>
  <si>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</si>
  <si>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</si>
  <si>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</si>
  <si>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</si>
  <si>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</si>
  <si>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</si>
  <si>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</si>
  <si>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</si>
  <si>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</si>
  <si>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</si>
  <si>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</si>
  <si>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</si>
  <si>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</si>
  <si>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</si>
  <si>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</si>
  <si>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</si>
  <si>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</si>
  <si>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</si>
  <si>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</si>
  <si>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</si>
  <si>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</si>
  <si>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</si>
  <si>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</si>
  <si>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</si>
  <si>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</si>
  <si>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</si>
  <si>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</si>
  <si>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</si>
  <si>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</si>
  <si>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</si>
  <si>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</si>
  <si>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</si>
  <si>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</si>
  <si>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</si>
  <si>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</si>
  <si>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</si>
  <si>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</si>
  <si>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</si>
  <si>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</si>
  <si>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</si>
  <si>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</si>
  <si>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</si>
  <si>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</si>
  <si>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</si>
  <si>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</si>
  <si>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</si>
  <si>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</si>
  <si>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</si>
  <si>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</si>
  <si>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</si>
  <si>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</si>
  <si>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</si>
  <si>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</si>
  <si>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</si>
  <si>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</si>
  <si>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</si>
  <si>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</si>
  <si>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</si>
  <si>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</si>
  <si>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</si>
  <si>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</si>
  <si>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</si>
  <si>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</si>
  <si>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</si>
  <si>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</si>
  <si>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</si>
  <si>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</si>
  <si>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</si>
  <si>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</si>
  <si>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</si>
  <si>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</si>
  <si>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</si>
  <si>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</si>
  <si>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</si>
  <si>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</si>
  <si>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</si>
  <si>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</si>
  <si>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</si>
  <si>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</si>
  <si>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</si>
  <si>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</si>
  <si>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</si>
  <si>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</si>
  <si>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</si>
  <si>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</si>
  <si>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</si>
  <si>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</si>
  <si>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</si>
  <si>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</si>
  <si>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</si>
  <si>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</si>
  <si>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</si>
  <si>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</si>
  <si>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</si>
  <si>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</si>
  <si>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</si>
  <si>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</si>
  <si>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</si>
  <si>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</si>
  <si>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</si>
  <si>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</si>
  <si>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</si>
  <si>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</si>
  <si>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</si>
  <si>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</si>
  <si>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</si>
  <si>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</si>
  <si>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</si>
  <si>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</si>
  <si>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</si>
  <si>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</si>
  <si>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</si>
  <si>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</si>
  <si>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</si>
  <si>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</si>
  <si>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</si>
  <si>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</si>
  <si>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</si>
  <si>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</si>
  <si>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</si>
  <si>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</si>
  <si>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</si>
  <si>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</si>
  <si>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</si>
  <si>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</si>
  <si>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</si>
  <si>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</si>
  <si>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</si>
  <si>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</si>
  <si>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</si>
  <si>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</si>
  <si>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</si>
  <si>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</si>
  <si>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</si>
  <si>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</si>
  <si>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</si>
  <si>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</si>
  <si>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</si>
  <si>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</si>
  <si>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</si>
  <si>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</si>
  <si>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</si>
  <si>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</si>
  <si>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</si>
  <si>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</si>
  <si>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</si>
  <si>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</si>
  <si>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</si>
  <si>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</si>
  <si>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</si>
  <si>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</si>
  <si>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</si>
  <si>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</si>
  <si>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</si>
  <si>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</si>
  <si>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</si>
  <si>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</si>
  <si>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</si>
  <si>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</si>
  <si>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</si>
  <si>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</si>
  <si>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</si>
  <si>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</si>
  <si>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</si>
  <si>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</si>
  <si>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</si>
  <si>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</si>
  <si>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</si>
  <si>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</si>
  <si>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</si>
  <si>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</si>
  <si>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</si>
  <si>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</si>
  <si>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</si>
  <si>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</si>
  <si>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</si>
  <si>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</si>
  <si>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</si>
  <si>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</si>
  <si>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</si>
  <si>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</si>
  <si>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</si>
  <si>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</si>
  <si>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</si>
  <si>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</si>
  <si>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</si>
  <si>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</si>
  <si>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</si>
  <si>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</si>
  <si>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</si>
  <si>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</si>
  <si>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</si>
  <si>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</si>
  <si>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</si>
  <si>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</si>
  <si>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</si>
  <si>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</si>
  <si>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</si>
  <si>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</si>
  <si>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</si>
  <si>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</si>
  <si>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</si>
  <si>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</si>
  <si>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</si>
  <si>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</si>
  <si>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</si>
  <si>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</si>
  <si>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</si>
  <si>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</si>
  <si>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</si>
  <si>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</si>
  <si>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</si>
  <si>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</si>
  <si>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</si>
  <si>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</si>
  <si>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</si>
  <si>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</si>
  <si>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</si>
  <si>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</si>
  <si>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</si>
  <si>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</si>
  <si>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</si>
  <si>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</si>
  <si>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</si>
  <si>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</si>
  <si>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</si>
  <si>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</si>
  <si>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</si>
  <si>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</si>
  <si>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</si>
  <si>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</si>
  <si>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</si>
  <si>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</si>
  <si>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</si>
  <si>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</si>
  <si>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</si>
  <si>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</si>
  <si>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</si>
  <si>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</si>
  <si>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</si>
  <si>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</si>
  <si>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</si>
  <si>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</si>
  <si>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</si>
  <si>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</si>
  <si>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</si>
  <si>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</si>
  <si>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</si>
  <si>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</si>
  <si>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</si>
  <si>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</si>
  <si>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</si>
  <si>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</si>
  <si>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</si>
  <si>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</si>
  <si>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</si>
  <si>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</si>
  <si>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</si>
  <si>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</si>
  <si>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</si>
  <si>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</si>
  <si>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</si>
  <si>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</si>
  <si>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</si>
  <si>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</si>
  <si>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</si>
  <si>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</si>
  <si>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</si>
  <si>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</si>
  <si>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</si>
  <si>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</si>
  <si>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</si>
  <si>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</si>
  <si>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</si>
  <si>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</si>
  <si>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</si>
  <si>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</si>
  <si>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</si>
  <si>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</si>
  <si>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</si>
  <si>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</si>
  <si>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</si>
  <si>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</si>
  <si>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</si>
  <si>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</si>
  <si>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</si>
  <si>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</si>
  <si>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</si>
  <si>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</si>
  <si>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</si>
  <si>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</si>
  <si>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</si>
  <si>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</si>
  <si>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</si>
  <si>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</si>
  <si>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</si>
  <si>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</si>
  <si>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</si>
  <si>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</si>
  <si>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</si>
  <si>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</si>
  <si>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</si>
  <si>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</si>
  <si>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</si>
  <si>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</si>
  <si>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</si>
  <si>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</si>
  <si>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</si>
  <si>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</si>
  <si>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</si>
  <si>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</si>
  <si>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</si>
  <si>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</si>
  <si>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</si>
  <si>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</si>
  <si>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</si>
  <si>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</si>
  <si>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</si>
  <si>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</si>
  <si>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</si>
  <si>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</si>
  <si>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</si>
  <si>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</si>
  <si>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</si>
  <si>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</si>
  <si>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</si>
  <si>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</si>
  <si>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</si>
  <si>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</si>
  <si>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</si>
  <si>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</si>
  <si>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</si>
  <si>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</si>
  <si>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</si>
  <si>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</si>
  <si>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</si>
  <si>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</si>
  <si>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</si>
  <si>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</si>
  <si>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</si>
  <si>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</si>
  <si>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</si>
  <si>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</si>
  <si>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</si>
  <si>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</si>
  <si>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</si>
  <si>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</si>
  <si>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</si>
  <si>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</si>
  <si>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</si>
  <si>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</si>
  <si>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</si>
  <si>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</si>
  <si>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</si>
  <si>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</si>
  <si>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</si>
  <si>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</si>
  <si>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</si>
  <si>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</si>
  <si>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</si>
  <si>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</si>
  <si>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</si>
  <si>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</si>
  <si>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</si>
  <si>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</si>
  <si>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</si>
  <si>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</si>
  <si>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</si>
  <si>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</si>
  <si>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</si>
  <si>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</si>
  <si>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</si>
  <si>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</si>
  <si>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</si>
  <si>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</si>
  <si>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</si>
  <si>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</si>
  <si>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</si>
  <si>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</si>
  <si>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</si>
  <si>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</si>
  <si>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</si>
  <si>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</si>
  <si>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</si>
  <si>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</si>
  <si>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</si>
  <si>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</si>
  <si>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</si>
  <si>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</si>
  <si>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</si>
  <si>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</si>
  <si>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</si>
  <si>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</si>
  <si>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</si>
  <si>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</si>
  <si>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</si>
  <si>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</si>
  <si>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</si>
  <si>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</si>
  <si>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</si>
  <si>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</si>
  <si>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</si>
  <si>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</si>
  <si>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</si>
  <si>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</si>
  <si>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</si>
  <si>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</si>
  <si>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</si>
  <si>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</si>
  <si>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</si>
  <si>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</si>
  <si>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</si>
  <si>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</si>
  <si>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</si>
  <si>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</si>
  <si>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</si>
  <si>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</si>
  <si>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</si>
  <si>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</si>
  <si>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</si>
  <si>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</si>
  <si>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</si>
  <si>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</si>
  <si>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</si>
  <si>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</si>
  <si>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</si>
  <si>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</si>
  <si>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</si>
  <si>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</si>
  <si>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</si>
  <si>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</si>
  <si>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</si>
  <si>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</si>
  <si>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</si>
  <si>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</si>
  <si>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</si>
  <si>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</si>
  <si>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</si>
  <si>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</si>
  <si>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</si>
  <si>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</si>
  <si>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</si>
  <si>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</si>
  <si>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</si>
  <si>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</si>
  <si>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</si>
  <si>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</si>
  <si>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</si>
  <si>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</si>
  <si>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</si>
  <si>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</si>
  <si>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</si>
  <si>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</si>
  <si>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</si>
  <si>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</si>
  <si>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</si>
  <si>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</si>
  <si>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</si>
  <si>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</si>
  <si>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</si>
  <si>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</si>
  <si>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</si>
  <si>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</si>
  <si>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</si>
  <si>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</si>
  <si>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</si>
  <si>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</si>
  <si>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</si>
  <si>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</si>
  <si>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</si>
  <si>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</si>
  <si>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</si>
  <si>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</si>
  <si>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</si>
  <si>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</si>
  <si>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</si>
  <si>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</si>
  <si>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</si>
  <si>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</si>
  <si>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</si>
  <si>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</si>
  <si>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</si>
  <si>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</si>
  <si>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</si>
  <si>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</si>
  <si>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</si>
  <si>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</si>
  <si>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</si>
  <si>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</si>
  <si>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</si>
  <si>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</si>
  <si>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</si>
  <si>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</si>
  <si>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</si>
  <si>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</si>
  <si>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</si>
  <si>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</si>
  <si>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</si>
  <si>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</si>
  <si>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</si>
  <si>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</si>
  <si>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</si>
  <si>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</si>
  <si>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</si>
  <si>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</si>
  <si>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</si>
  <si>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</si>
  <si>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</si>
  <si>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</si>
  <si>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</si>
  <si>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</si>
  <si>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</si>
  <si>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</si>
  <si>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</si>
  <si>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</si>
  <si>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</si>
  <si>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</si>
  <si>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</si>
  <si>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</si>
  <si>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</si>
  <si>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</si>
  <si>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</si>
  <si>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</si>
  <si>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</si>
  <si>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</si>
  <si>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</si>
  <si>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</si>
  <si>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</si>
  <si>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</si>
  <si>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</si>
  <si>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</si>
  <si>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</si>
  <si>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</si>
  <si>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</si>
  <si>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</si>
  <si>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</si>
  <si>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</si>
  <si>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</si>
  <si>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</si>
  <si>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</si>
  <si>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</si>
  <si>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</si>
  <si>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</si>
  <si>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</si>
  <si>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</si>
  <si>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</si>
  <si>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</si>
  <si>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</si>
  <si>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</si>
  <si>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</si>
  <si>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</si>
  <si>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</si>
  <si>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</si>
  <si>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</si>
  <si>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</si>
  <si>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</si>
  <si>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</si>
  <si>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</si>
  <si>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</si>
  <si>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</si>
  <si>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</si>
  <si>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</si>
  <si>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</si>
  <si>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</si>
  <si>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</si>
  <si>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</si>
  <si>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</si>
  <si>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</si>
  <si>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</si>
  <si>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</si>
  <si>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</si>
  <si>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</si>
  <si>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</si>
  <si>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</si>
  <si>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</si>
  <si>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</si>
  <si>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</si>
  <si>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</si>
  <si>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</si>
  <si>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</si>
  <si>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</si>
  <si>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</si>
  <si>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</si>
  <si>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</si>
  <si>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</si>
  <si>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</si>
  <si>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</si>
  <si>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</si>
  <si>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</si>
  <si>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</si>
  <si>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</si>
  <si>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</si>
  <si>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</si>
  <si>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</si>
  <si>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</si>
  <si>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</si>
  <si>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</si>
  <si>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</si>
  <si>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</si>
  <si>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</si>
  <si>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</si>
  <si>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</si>
  <si>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</si>
  <si>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</si>
  <si>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</si>
  <si>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</si>
  <si>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</si>
  <si>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</si>
  <si>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</si>
  <si>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</si>
  <si>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</si>
  <si>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</si>
  <si>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</si>
  <si>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</si>
  <si>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</si>
  <si>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</si>
  <si>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</si>
  <si>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</si>
  <si>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</si>
  <si>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</si>
  <si>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</si>
  <si>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</si>
  <si>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</si>
  <si>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</si>
  <si>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</si>
  <si>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</si>
  <si>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</si>
  <si>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</si>
  <si>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</si>
  <si>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</si>
  <si>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</si>
  <si>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</si>
  <si>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</si>
  <si>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</si>
  <si>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</si>
  <si>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</si>
  <si>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</si>
  <si>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</si>
  <si>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</si>
  <si>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</si>
  <si>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</si>
  <si>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</si>
  <si>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</si>
  <si>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</si>
  <si>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</si>
  <si>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</si>
  <si>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</si>
  <si>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</si>
  <si>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</si>
  <si>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</si>
  <si>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</si>
  <si>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</si>
  <si>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</si>
  <si>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</si>
  <si>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</si>
  <si>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</si>
  <si>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</si>
  <si>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</si>
  <si>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</si>
  <si>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</si>
  <si>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</si>
  <si>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</si>
  <si>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</si>
  <si>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</si>
  <si>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</si>
  <si>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</si>
  <si>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</si>
  <si>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</si>
  <si>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</si>
  <si>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</si>
  <si>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</si>
  <si>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</si>
  <si>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</si>
  <si>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</si>
  <si>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</si>
  <si>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</si>
  <si>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</si>
  <si>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</si>
  <si>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</si>
  <si>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</si>
  <si>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</si>
  <si>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</si>
  <si>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</si>
  <si>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</si>
  <si>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</si>
  <si>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</si>
  <si>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</si>
  <si>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</si>
  <si>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</si>
  <si>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</si>
  <si>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</si>
  <si>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</si>
  <si>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</si>
  <si>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</si>
  <si>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</si>
  <si>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</si>
  <si>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</si>
  <si>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</si>
  <si>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</si>
  <si>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</si>
  <si>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</si>
  <si>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</si>
  <si>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</si>
  <si>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</si>
  <si>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</si>
  <si>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</si>
  <si>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</si>
  <si>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</si>
  <si>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</si>
  <si>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</si>
  <si>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</si>
  <si>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</si>
  <si>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</si>
  <si>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</si>
  <si>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</si>
  <si>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</si>
  <si>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</si>
  <si>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</si>
  <si>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</si>
  <si>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</si>
  <si>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</si>
  <si>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</si>
  <si>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</si>
  <si>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</si>
  <si>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</si>
  <si>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</si>
  <si>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</si>
  <si>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</si>
  <si>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</si>
  <si>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</si>
  <si>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</si>
  <si>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</si>
  <si>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</si>
  <si>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</si>
  <si>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</si>
  <si>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</si>
  <si>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</si>
  <si>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</si>
  <si>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</si>
  <si>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</si>
  <si>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</si>
  <si>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</si>
  <si>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</si>
  <si>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</si>
  <si>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</si>
  <si>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</si>
  <si>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</si>
  <si>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</si>
  <si>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</si>
  <si>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</si>
  <si>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</si>
  <si>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</si>
  <si>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</si>
  <si>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</si>
  <si>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</si>
  <si>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</si>
  <si>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</si>
  <si>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</si>
  <si>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</si>
  <si>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</si>
  <si>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</si>
  <si>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</si>
  <si>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</si>
  <si>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</si>
  <si>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</si>
  <si>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</si>
  <si>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</si>
  <si>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</si>
  <si>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</si>
  <si>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</si>
  <si>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</si>
  <si>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</si>
  <si>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</si>
  <si>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</si>
  <si>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</si>
  <si>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</si>
  <si>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</si>
  <si>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</si>
  <si>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</si>
  <si>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</si>
  <si>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</si>
  <si>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</si>
  <si>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</si>
  <si>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</si>
  <si>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</si>
  <si>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</si>
  <si>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</si>
  <si>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</si>
  <si>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</si>
  <si>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</si>
  <si>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</si>
  <si>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</si>
  <si>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</si>
  <si>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</si>
  <si>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</si>
  <si>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</si>
  <si>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</si>
  <si>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</si>
  <si>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</si>
  <si>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</si>
  <si>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</si>
  <si>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</si>
  <si>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</si>
  <si>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</si>
  <si>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</si>
  <si>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</si>
  <si>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</si>
  <si>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</si>
  <si>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</si>
  <si>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</si>
  <si>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</si>
  <si>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</si>
  <si>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</si>
  <si>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</si>
  <si>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</si>
  <si>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</si>
  <si>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</si>
  <si>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</si>
  <si>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</si>
  <si>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</si>
  <si>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</si>
  <si>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</si>
  <si>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</si>
  <si>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</si>
  <si>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</si>
  <si>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</si>
  <si>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</si>
  <si>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</si>
  <si>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</si>
  <si>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</si>
  <si>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</si>
  <si>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</si>
  <si>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</si>
  <si>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</si>
  <si>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</si>
  <si>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</si>
  <si>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</si>
  <si>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</si>
  <si>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</si>
  <si>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</si>
  <si>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</si>
  <si>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</si>
  <si>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</si>
  <si>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</si>
  <si>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</si>
  <si>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</si>
  <si>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</si>
  <si>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</si>
  <si>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</si>
  <si>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</si>
  <si>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</si>
  <si>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</si>
  <si>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</si>
  <si>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</si>
  <si>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</si>
  <si>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</si>
  <si>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</si>
  <si>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</si>
  <si>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</si>
  <si>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</si>
  <si>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</si>
  <si>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</si>
  <si>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</si>
  <si>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</si>
  <si>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</si>
  <si>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</si>
  <si>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</si>
  <si>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</si>
  <si>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</si>
  <si>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</si>
  <si>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</si>
  <si>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</si>
  <si>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</si>
  <si>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</si>
  <si>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</si>
  <si>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</si>
  <si>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</si>
  <si>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</si>
  <si>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</si>
  <si>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</si>
  <si>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</si>
  <si>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</si>
  <si>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</si>
  <si>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</si>
  <si>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</si>
  <si>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</si>
  <si>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</si>
  <si>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</si>
  <si>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</si>
  <si>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</si>
  <si>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</si>
  <si>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</si>
  <si>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</si>
  <si>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</si>
  <si>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</si>
  <si>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</si>
  <si>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</si>
  <si>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</si>
  <si>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</si>
  <si>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</si>
  <si>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</si>
  <si>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</si>
  <si>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</si>
  <si>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</si>
  <si>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</si>
  <si>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</si>
  <si>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</si>
  <si>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</si>
  <si>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</si>
  <si>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</si>
  <si>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</si>
  <si>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</si>
  <si>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</si>
  <si>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</si>
  <si>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</si>
  <si>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</si>
  <si>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</si>
  <si>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</si>
  <si>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</si>
  <si>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</si>
  <si>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</si>
  <si>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</si>
  <si>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</si>
  <si>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</si>
  <si>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</si>
  <si>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</si>
  <si>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</si>
  <si>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</si>
  <si>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</si>
  <si>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</si>
  <si>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</si>
  <si>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</si>
  <si>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</si>
  <si>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</si>
  <si>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</si>
  <si>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</si>
  <si>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</si>
  <si>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</si>
  <si>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</si>
  <si>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</si>
  <si>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</si>
  <si>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</si>
  <si>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</si>
  <si>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</si>
  <si>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</si>
  <si>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</si>
  <si>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</si>
  <si>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</si>
  <si>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</si>
  <si>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</si>
  <si>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</si>
  <si>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</si>
  <si>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</si>
  <si>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</si>
  <si>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</si>
  <si>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</si>
  <si>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</si>
  <si>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</si>
  <si>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</si>
  <si>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</si>
  <si>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</si>
  <si>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</si>
  <si>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</si>
  <si>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</si>
  <si>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</si>
  <si>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</si>
  <si>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</si>
  <si>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</si>
  <si>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</si>
  <si>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</si>
  <si>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</si>
  <si>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</si>
  <si>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</si>
  <si>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</si>
  <si>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</si>
  <si>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</si>
  <si>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</si>
  <si>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</si>
  <si>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</si>
  <si>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</si>
  <si>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</si>
  <si>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</si>
  <si>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</si>
  <si>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</si>
  <si>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</si>
  <si>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</si>
  <si>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</si>
  <si>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</si>
  <si>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</si>
  <si>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</si>
  <si>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</si>
  <si>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</si>
  <si>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</si>
  <si>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</si>
  <si>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</si>
  <si>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</si>
  <si>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</si>
  <si>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</si>
  <si>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</si>
  <si>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</si>
  <si>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</si>
  <si>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</si>
  <si>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</si>
  <si>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</si>
  <si>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</si>
  <si>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</si>
  <si>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</si>
  <si>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</si>
  <si>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</si>
  <si>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</si>
  <si>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</si>
  <si>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</si>
  <si>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</si>
  <si>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</si>
  <si>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</si>
  <si>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</si>
  <si>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</si>
  <si>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</si>
  <si>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</si>
  <si>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</si>
  <si>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</si>
  <si>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</si>
  <si>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</si>
  <si>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</si>
  <si>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</si>
  <si>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</si>
  <si>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</si>
  <si>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</si>
  <si>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</si>
  <si>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</si>
  <si>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</si>
  <si>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</si>
  <si>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</si>
  <si>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</si>
  <si>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</si>
  <si>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</si>
  <si>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</si>
  <si>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</si>
  <si>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</si>
  <si>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</si>
  <si>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</si>
  <si>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</si>
  <si>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</si>
  <si>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</si>
  <si>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</si>
  <si>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</si>
  <si>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</si>
  <si>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</si>
  <si>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</si>
  <si>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</si>
  <si>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</si>
  <si>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</si>
  <si>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</si>
  <si>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</si>
  <si>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</si>
  <si>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</si>
  <si>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</si>
  <si>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</si>
  <si>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</si>
  <si>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</si>
  <si>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</si>
  <si>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</si>
  <si>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</si>
  <si>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</si>
  <si>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</si>
  <si>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</si>
  <si>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</si>
  <si>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</si>
  <si>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</si>
  <si>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</si>
  <si>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</si>
  <si>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</si>
  <si>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</si>
  <si>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</si>
  <si>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</si>
  <si>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</si>
  <si>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</si>
  <si>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</si>
  <si>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</si>
  <si>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</si>
  <si>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</si>
  <si>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</si>
  <si>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</si>
  <si>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</si>
  <si>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</si>
  <si>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</si>
  <si>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</si>
  <si>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</si>
  <si>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</si>
  <si>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</si>
  <si>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</si>
  <si>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</si>
  <si>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</si>
  <si>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</si>
  <si>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</si>
  <si>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</si>
  <si>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</si>
  <si>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</si>
  <si>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</si>
  <si>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</si>
  <si>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</si>
  <si>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</si>
  <si>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</si>
  <si>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</si>
  <si>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</si>
  <si>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</si>
  <si>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</si>
  <si>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</si>
  <si>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</si>
  <si>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</si>
  <si>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</si>
  <si>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</si>
  <si>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</si>
  <si>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</si>
  <si>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</si>
  <si>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</si>
  <si>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</si>
  <si>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</si>
  <si>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</si>
  <si>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</si>
  <si>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</si>
  <si>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</si>
  <si>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</si>
  <si>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</si>
  <si>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</si>
  <si>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</si>
  <si>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</si>
  <si>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</si>
  <si>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</si>
  <si>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</si>
  <si>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</si>
  <si>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</si>
  <si>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</si>
  <si>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</si>
  <si>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</si>
  <si>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</si>
  <si>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</si>
  <si>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</si>
  <si>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</si>
  <si>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</si>
  <si>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</si>
  <si>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</si>
  <si>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</si>
  <si>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</si>
  <si>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</si>
  <si>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</si>
  <si>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</si>
  <si>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</si>
  <si>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</si>
  <si>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</si>
  <si>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</si>
  <si>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</si>
  <si>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</si>
  <si>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</si>
  <si>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</si>
  <si>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</si>
  <si>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</si>
  <si>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</si>
  <si>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</si>
  <si>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</si>
  <si>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</si>
  <si>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</si>
  <si>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</si>
  <si>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</si>
  <si>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</si>
  <si>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</si>
  <si>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</si>
  <si>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</si>
  <si>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</si>
  <si>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</si>
  <si>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</si>
  <si>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</si>
  <si>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</si>
  <si>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</si>
  <si>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</si>
  <si>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</si>
  <si>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</si>
  <si>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</si>
  <si>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</si>
  <si>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</si>
  <si>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</si>
  <si>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</si>
  <si>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</si>
  <si>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</si>
  <si>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</si>
  <si>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</si>
  <si>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</si>
  <si>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</si>
  <si>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</si>
  <si>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</si>
  <si>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</si>
  <si>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</si>
  <si>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</si>
  <si>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</si>
  <si>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</si>
  <si>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</si>
  <si>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</si>
  <si>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</si>
  <si>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</si>
  <si>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</si>
  <si>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</si>
  <si>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</si>
  <si>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</si>
  <si>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</si>
  <si>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</si>
  <si>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</si>
  <si>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</si>
  <si>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</si>
  <si>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</si>
  <si>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</si>
  <si>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</si>
  <si>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</si>
  <si>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</si>
  <si>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</si>
  <si>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</si>
  <si>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</si>
  <si>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</si>
  <si>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</si>
  <si>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</si>
  <si>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</si>
  <si>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</si>
  <si>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</si>
  <si>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</si>
  <si>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</si>
  <si>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</si>
  <si>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</si>
  <si>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</si>
  <si>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</si>
  <si>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</si>
  <si>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</si>
  <si>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</si>
  <si>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</si>
  <si>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</si>
  <si>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</si>
  <si>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</si>
  <si>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</si>
  <si>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</si>
  <si>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</si>
  <si>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</si>
  <si>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</si>
  <si>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</si>
  <si>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</si>
  <si>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</si>
  <si>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</si>
  <si>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</si>
  <si>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</si>
  <si>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</si>
  <si>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</si>
  <si>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</si>
  <si>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</si>
  <si>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</si>
  <si>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</si>
  <si>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</si>
  <si>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</si>
  <si>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</si>
  <si>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</si>
  <si>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</si>
  <si>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</si>
  <si>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</si>
  <si>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</si>
  <si>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</si>
  <si>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</si>
  <si>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</si>
  <si>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</si>
  <si>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</si>
  <si>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</si>
  <si>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</si>
  <si>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</si>
  <si>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</si>
  <si>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</si>
  <si>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</si>
  <si>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</si>
  <si>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</si>
  <si>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</si>
  <si>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</si>
  <si>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</si>
  <si>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</si>
  <si>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</si>
  <si>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</si>
  <si>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</si>
  <si>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</si>
  <si>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</si>
  <si>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</si>
  <si>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</si>
  <si>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</si>
  <si>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</si>
  <si>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</si>
  <si>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</si>
  <si>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</si>
  <si>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</si>
  <si>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</si>
  <si>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</si>
  <si>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</si>
  <si>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</si>
  <si>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</si>
  <si>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</si>
  <si>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</si>
  <si>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</si>
  <si>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</si>
  <si>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</si>
  <si>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</si>
  <si>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</si>
  <si>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</si>
  <si>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</si>
  <si>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</si>
  <si>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</si>
  <si>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</si>
  <si>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</si>
  <si>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</si>
  <si>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</si>
  <si>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</si>
  <si>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</si>
  <si>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</si>
  <si>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</si>
  <si>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</si>
  <si>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</si>
  <si>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</si>
  <si>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</si>
  <si>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</si>
  <si>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</si>
  <si>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</si>
  <si>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</si>
  <si>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</si>
  <si>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</si>
  <si>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</si>
  <si>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</si>
  <si>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</si>
  <si>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</si>
  <si>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</si>
  <si>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</si>
  <si>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</si>
  <si>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</si>
  <si>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</si>
  <si>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</si>
  <si>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</si>
  <si>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</si>
  <si>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</si>
  <si>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</si>
  <si>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</si>
  <si>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</si>
  <si>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</si>
  <si>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</si>
  <si>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</si>
  <si>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</si>
  <si>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</si>
  <si>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</si>
  <si>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</si>
  <si>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</si>
  <si>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</si>
  <si>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</si>
  <si>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</si>
  <si>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</si>
  <si>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</si>
  <si>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</si>
  <si>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</si>
  <si>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</si>
  <si>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</si>
  <si>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</si>
  <si>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</si>
  <si>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</si>
  <si>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</si>
  <si>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</si>
  <si>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</si>
  <si>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</si>
  <si>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</si>
  <si>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</si>
  <si>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</si>
  <si>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</si>
  <si>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</si>
  <si>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</si>
  <si>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</si>
  <si>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</si>
  <si>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</si>
  <si>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</si>
  <si>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</si>
  <si>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</si>
  <si>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</si>
  <si>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</si>
  <si>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</si>
  <si>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</si>
  <si>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</si>
  <si>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</si>
  <si>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</si>
  <si>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</si>
  <si>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</si>
  <si>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</si>
  <si>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</si>
  <si>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</si>
  <si>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</si>
  <si>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</si>
  <si>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</si>
  <si>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</si>
  <si>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</si>
  <si>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</si>
  <si>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</si>
  <si>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</si>
  <si>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</si>
  <si>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</si>
  <si>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</si>
  <si>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</si>
  <si>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</si>
  <si>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</si>
  <si>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</si>
  <si>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</si>
  <si>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</si>
  <si>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</si>
  <si>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</si>
  <si>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</si>
  <si>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</si>
  <si>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</si>
  <si>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</si>
  <si>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</si>
  <si>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</si>
  <si>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</si>
  <si>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</si>
  <si>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</si>
  <si>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</si>
  <si>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</si>
  <si>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</si>
  <si>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</si>
  <si>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</si>
  <si>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</si>
  <si>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</si>
  <si>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</si>
  <si>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</si>
  <si>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</si>
  <si>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</si>
  <si>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</si>
  <si>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</si>
  <si>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</si>
  <si>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</si>
  <si>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</si>
  <si>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</si>
  <si>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</si>
  <si>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</si>
  <si>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</si>
  <si>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</si>
  <si>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</si>
  <si>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</si>
  <si>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</si>
  <si>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</si>
  <si>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</si>
  <si>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</si>
  <si>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</si>
  <si>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</si>
  <si>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</si>
  <si>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</si>
  <si>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</si>
  <si>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</si>
  <si>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</si>
  <si>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</si>
  <si>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</si>
  <si>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</si>
  <si>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</si>
  <si>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</si>
  <si>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</si>
  <si>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</si>
  <si>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</si>
  <si>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</si>
  <si>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</si>
  <si>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</si>
  <si>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</si>
  <si>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</si>
  <si>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</si>
  <si>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</si>
  <si>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</si>
  <si>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</si>
  <si>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</si>
  <si>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</si>
  <si>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</si>
  <si>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</si>
  <si>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</si>
  <si>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</si>
  <si>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</si>
  <si>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</si>
  <si>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</si>
  <si>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</si>
  <si>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</si>
  <si>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</si>
  <si>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</si>
  <si>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</si>
  <si>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</si>
  <si>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</si>
  <si>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</si>
  <si>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</si>
  <si>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</si>
  <si>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</si>
  <si>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</si>
  <si>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</si>
  <si>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</si>
  <si>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</si>
  <si>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</si>
  <si>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</si>
  <si>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</si>
  <si>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</si>
  <si>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</si>
  <si>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</si>
  <si>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</si>
  <si>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</si>
  <si>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</si>
  <si>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</si>
  <si>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</si>
  <si>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</si>
  <si>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</si>
  <si>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</si>
  <si>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</si>
  <si>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</si>
  <si>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</si>
  <si>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</si>
  <si>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</si>
  <si>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</si>
  <si>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</si>
  <si>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</si>
  <si>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</si>
  <si>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</si>
  <si>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</si>
  <si>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</si>
  <si>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</si>
  <si>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</si>
  <si>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</si>
  <si>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</si>
  <si>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</si>
  <si>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</si>
  <si>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</si>
  <si>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</si>
  <si>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</si>
  <si>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</si>
  <si>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</si>
  <si>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</si>
  <si>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</si>
  <si>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</si>
  <si>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</si>
  <si>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</si>
  <si>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</si>
  <si>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</si>
  <si>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</si>
  <si>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</si>
  <si>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</si>
  <si>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</si>
  <si>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</si>
  <si>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</si>
  <si>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</si>
  <si>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</si>
  <si>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</si>
  <si>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</si>
  <si>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</si>
  <si>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</si>
  <si>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</si>
  <si>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</si>
  <si>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</si>
  <si>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</si>
  <si>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</si>
  <si>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</si>
  <si>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</si>
  <si>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</si>
  <si>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</si>
  <si>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</si>
  <si>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</si>
  <si>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</si>
  <si>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</si>
  <si>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</si>
  <si>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</si>
  <si>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</si>
  <si>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</si>
  <si>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</si>
  <si>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</si>
  <si>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</si>
  <si>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</si>
  <si>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</si>
  <si>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</si>
  <si>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</si>
  <si>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</si>
  <si>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</si>
  <si>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</si>
  <si>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</si>
  <si>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</si>
  <si>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</si>
  <si>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</si>
  <si>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</si>
  <si>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</si>
  <si>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</si>
  <si>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</si>
  <si>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</si>
  <si>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</si>
  <si>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</si>
  <si>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</si>
  <si>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</si>
  <si>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</si>
  <si>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</si>
  <si>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</si>
  <si>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</si>
  <si>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</si>
  <si>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</si>
  <si>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</si>
  <si>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</si>
  <si>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</si>
  <si>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</si>
  <si>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</si>
  <si>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</si>
  <si>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</si>
  <si>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</si>
  <si>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</si>
  <si>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</si>
  <si>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</si>
  <si>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</si>
  <si>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</si>
  <si>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</si>
  <si>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</si>
  <si>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</si>
  <si>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</si>
  <si>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</si>
  <si>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</si>
  <si>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</si>
  <si>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</si>
  <si>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</si>
  <si>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</si>
  <si>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</si>
  <si>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</si>
  <si>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</si>
  <si>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</si>
  <si>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</si>
  <si>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</si>
  <si>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</si>
  <si>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</si>
  <si>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</si>
  <si>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</si>
  <si>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</si>
  <si>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</si>
  <si>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</si>
  <si>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</si>
  <si>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</si>
  <si>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</si>
  <si>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</si>
  <si>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</si>
  <si>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</si>
  <si>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</si>
  <si>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</si>
  <si>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</si>
  <si>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</si>
  <si>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</si>
  <si>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</si>
  <si>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</si>
  <si>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</si>
  <si>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</si>
  <si>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</si>
  <si>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</si>
  <si>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</si>
  <si>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</si>
  <si>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</si>
  <si>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</si>
  <si>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</si>
  <si>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</si>
  <si>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</si>
  <si>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</si>
  <si>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</si>
  <si>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</si>
  <si>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</si>
  <si>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</si>
  <si>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</si>
  <si>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</si>
  <si>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</si>
  <si>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</si>
  <si>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</si>
  <si>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</si>
  <si>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</si>
  <si>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</si>
  <si>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</si>
  <si>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</si>
  <si>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</si>
  <si>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</si>
  <si>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</si>
  <si>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</si>
  <si>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</si>
  <si>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</si>
  <si>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</si>
  <si>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</si>
  <si>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</si>
  <si>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</si>
  <si>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</si>
  <si>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</si>
  <si>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</si>
  <si>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</si>
  <si>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</si>
  <si>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</si>
  <si>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</si>
  <si>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</si>
  <si>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</si>
  <si>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</si>
  <si>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</si>
  <si>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</si>
  <si>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</si>
  <si>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</si>
  <si>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</si>
  <si>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</si>
  <si>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</si>
  <si>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</si>
  <si>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</si>
  <si>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</si>
  <si>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</si>
  <si>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</si>
  <si>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</si>
  <si>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</si>
  <si>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</si>
  <si>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</si>
  <si>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</si>
  <si>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</si>
  <si>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</si>
  <si>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</si>
  <si>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</si>
  <si>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</si>
  <si>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</si>
  <si>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</si>
  <si>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</si>
  <si>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</si>
  <si>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</si>
  <si>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</si>
  <si>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</si>
  <si>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</si>
  <si>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</si>
  <si>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</si>
  <si>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</si>
  <si>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</si>
  <si>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</si>
  <si>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</si>
  <si>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</si>
  <si>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</si>
  <si>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</si>
  <si>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</si>
  <si>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</si>
  <si>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</si>
  <si>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</si>
  <si>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</si>
  <si>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</si>
  <si>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</si>
  <si>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</si>
  <si>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</si>
  <si>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</si>
  <si>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</si>
  <si>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</si>
  <si>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</si>
  <si>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</si>
  <si>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</si>
  <si>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</si>
  <si>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</si>
  <si>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</si>
  <si>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</si>
  <si>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</si>
  <si>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</si>
  <si>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</si>
  <si>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</si>
  <si>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</si>
  <si>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</si>
  <si>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</si>
  <si>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</si>
  <si>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</si>
  <si>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</si>
  <si>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</si>
  <si>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</si>
  <si>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</si>
  <si>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</si>
  <si>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</si>
  <si>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</si>
  <si>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</si>
  <si>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</si>
  <si>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</si>
  <si>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</si>
  <si>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</si>
  <si>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</si>
  <si>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</si>
  <si>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</si>
  <si>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</si>
  <si>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</si>
  <si>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</si>
  <si>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</si>
  <si>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</si>
  <si>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</si>
  <si>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</si>
  <si>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</si>
  <si>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</si>
  <si>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</si>
  <si>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</si>
  <si>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</si>
  <si>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</si>
  <si>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</si>
  <si>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</si>
  <si>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</si>
  <si>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</si>
  <si>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</si>
  <si>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</si>
  <si>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</si>
  <si>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</si>
  <si>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</si>
  <si>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</si>
  <si>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</si>
  <si>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</si>
  <si>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</si>
  <si>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</si>
  <si>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</si>
  <si>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</si>
  <si>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</si>
  <si>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</si>
  <si>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</si>
  <si>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</si>
  <si>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</si>
  <si>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</si>
  <si>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</si>
  <si>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</si>
  <si>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</si>
  <si>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</si>
  <si>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</si>
  <si>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</si>
  <si>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</si>
  <si>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</si>
  <si>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</si>
  <si>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</si>
  <si>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</si>
  <si>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</si>
  <si>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</si>
  <si>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</si>
  <si>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</si>
  <si>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</si>
  <si>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</si>
  <si>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</si>
  <si>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</si>
  <si>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</si>
  <si>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</si>
  <si>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</si>
  <si>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</si>
  <si>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</si>
  <si>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</si>
  <si>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</si>
  <si>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</si>
  <si>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</si>
  <si>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</si>
  <si>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</si>
  <si>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</si>
  <si>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</si>
  <si>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</si>
  <si>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</si>
  <si>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</si>
  <si>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</si>
  <si>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</si>
  <si>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</si>
  <si>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</si>
  <si>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</si>
  <si>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</si>
  <si>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</si>
  <si>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</si>
  <si>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</si>
  <si>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</si>
  <si>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</si>
  <si>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</si>
  <si>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</si>
  <si>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</si>
  <si>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</si>
  <si>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</si>
  <si>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</si>
  <si>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</si>
  <si>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</si>
  <si>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</si>
  <si>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</si>
  <si>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</si>
  <si>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</si>
  <si>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</si>
  <si>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</si>
  <si>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</si>
  <si>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</si>
  <si>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</si>
  <si>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</si>
  <si>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</si>
  <si>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</si>
  <si>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</si>
  <si>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</si>
  <si>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</si>
  <si>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</si>
  <si>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</si>
  <si>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</si>
  <si>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</si>
  <si>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</si>
  <si>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</si>
  <si>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</si>
  <si>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</si>
  <si>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</si>
  <si>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</si>
  <si>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</si>
  <si>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</si>
  <si>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</si>
  <si>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</si>
  <si>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</si>
  <si>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</si>
  <si>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</si>
  <si>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</si>
  <si>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</si>
  <si>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</si>
  <si>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</si>
  <si>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</si>
  <si>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</si>
  <si>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</si>
  <si>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</si>
  <si>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</si>
  <si>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</si>
  <si>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</si>
  <si>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</si>
  <si>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</si>
  <si>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</si>
  <si>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</si>
  <si>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</si>
  <si>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</si>
  <si>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</si>
  <si>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</si>
  <si>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</si>
  <si>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</si>
  <si>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</si>
  <si>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</si>
  <si>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</si>
  <si>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</si>
  <si>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</si>
  <si>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</si>
  <si>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</si>
  <si>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</si>
  <si>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</si>
  <si>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</si>
  <si>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</si>
  <si>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</si>
  <si>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</si>
  <si>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</si>
  <si>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</si>
  <si>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</si>
  <si>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</si>
  <si>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</si>
  <si>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</si>
  <si>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</si>
  <si>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</si>
  <si>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</si>
  <si>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</si>
  <si>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</si>
  <si>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</si>
  <si>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</si>
  <si>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</si>
  <si>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</si>
  <si>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</si>
  <si>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</si>
  <si>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</si>
  <si>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</si>
  <si>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</si>
  <si>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</si>
  <si>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</si>
  <si>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</si>
  <si>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</si>
  <si>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</si>
  <si>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</si>
  <si>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</si>
  <si>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</si>
  <si>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</si>
  <si>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</si>
  <si>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</si>
  <si>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</si>
  <si>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</si>
  <si>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</si>
  <si>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</si>
  <si>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</si>
  <si>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</si>
  <si>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</si>
  <si>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</si>
  <si>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</si>
  <si>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</si>
  <si>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</si>
  <si>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</si>
  <si>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</si>
  <si>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</si>
  <si>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</si>
  <si>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</si>
  <si>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</si>
  <si>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</si>
  <si>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</si>
  <si>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</si>
  <si>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</si>
  <si>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</si>
  <si>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</si>
  <si>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</si>
  <si>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</si>
  <si>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</si>
  <si>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</si>
  <si>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</si>
  <si>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</si>
  <si>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</si>
  <si>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</si>
  <si>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</si>
  <si>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</si>
  <si>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</si>
  <si>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</si>
  <si>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</si>
  <si>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</si>
  <si>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</si>
  <si>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</si>
  <si>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</si>
  <si>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</si>
  <si>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</si>
  <si>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</si>
  <si>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</si>
  <si>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</si>
  <si>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</si>
  <si>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</si>
  <si>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</si>
  <si>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</si>
  <si>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</si>
  <si>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</si>
  <si>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</si>
  <si>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</si>
  <si>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</si>
  <si>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</si>
  <si>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</si>
  <si>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</si>
  <si>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</si>
  <si>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</si>
  <si>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</si>
  <si>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</si>
  <si>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</si>
  <si>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</si>
  <si>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</si>
  <si>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</si>
  <si>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</si>
  <si>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</si>
  <si>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</si>
  <si>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</si>
  <si>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</si>
  <si>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</si>
  <si>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</si>
  <si>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</si>
  <si>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</si>
  <si>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</si>
  <si>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</si>
  <si>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</si>
  <si>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</si>
  <si>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</si>
  <si>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</si>
  <si>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</si>
  <si>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</si>
  <si>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</si>
  <si>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</si>
  <si>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</si>
  <si>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</si>
  <si>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</si>
  <si>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</si>
  <si>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</si>
  <si>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</si>
  <si>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</si>
  <si>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</si>
  <si>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</si>
  <si>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</si>
  <si>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</si>
  <si>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</si>
  <si>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</si>
  <si>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</si>
  <si>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</si>
  <si>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</si>
  <si>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</si>
  <si>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</si>
  <si>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</si>
  <si>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</si>
  <si>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</si>
  <si>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</si>
  <si>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</si>
  <si>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</si>
  <si>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</si>
  <si>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</si>
  <si>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</si>
  <si>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</si>
  <si>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</si>
  <si>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</si>
  <si>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</si>
  <si>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</si>
  <si>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</si>
  <si>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</si>
  <si>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</si>
  <si>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</si>
  <si>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</si>
  <si>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</si>
  <si>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</si>
  <si>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</si>
  <si>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</si>
  <si>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</si>
  <si>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</si>
  <si>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</si>
  <si>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</si>
  <si>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</si>
  <si>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</si>
  <si>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</si>
  <si>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</si>
  <si>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</si>
  <si>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</si>
  <si>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</si>
  <si>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</si>
  <si>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</si>
  <si>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</si>
  <si>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</si>
  <si>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</si>
  <si>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</si>
  <si>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</si>
  <si>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</si>
  <si>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</si>
  <si>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</si>
  <si>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</si>
  <si>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</si>
  <si>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</si>
  <si>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</si>
  <si>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</si>
  <si>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</si>
  <si>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</si>
  <si>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</si>
  <si>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</si>
  <si>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</si>
  <si>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</si>
  <si>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</si>
  <si>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</si>
  <si>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</si>
  <si>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</si>
  <si>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</si>
  <si>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</si>
  <si>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</si>
  <si>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</si>
  <si>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</si>
  <si>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</si>
  <si>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</si>
  <si>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</si>
  <si>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</si>
  <si>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</si>
  <si>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</si>
  <si>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</si>
  <si>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</si>
  <si>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</si>
  <si>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</si>
  <si>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</si>
  <si>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</si>
  <si>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</si>
  <si>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</si>
  <si>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</si>
  <si>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</si>
  <si>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</si>
  <si>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</si>
  <si>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</si>
  <si>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</si>
  <si>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</si>
  <si>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</si>
  <si>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</si>
  <si>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</si>
  <si>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</si>
  <si>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</si>
  <si>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</si>
  <si>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</si>
  <si>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</si>
  <si>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</si>
  <si>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</si>
  <si>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</si>
  <si>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</si>
  <si>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</si>
  <si>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</si>
  <si>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</si>
  <si>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</si>
  <si>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</si>
  <si>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</si>
  <si>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</si>
  <si>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</si>
  <si>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</si>
  <si>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</si>
  <si>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</si>
  <si>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</si>
  <si>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</si>
  <si>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</si>
  <si>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</si>
  <si>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</si>
  <si>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</si>
  <si>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</si>
  <si>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</si>
  <si>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</si>
  <si>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</si>
  <si>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</si>
  <si>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</si>
  <si>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</si>
  <si>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</si>
  <si>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</si>
  <si>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</si>
  <si>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</si>
  <si>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</si>
  <si>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</si>
  <si>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</si>
  <si>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</si>
  <si>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</si>
  <si>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</si>
  <si>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</si>
  <si>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</si>
  <si>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</si>
  <si>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</si>
  <si>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</si>
  <si>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</si>
  <si>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</si>
  <si>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</si>
  <si>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</si>
  <si>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</si>
  <si>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</si>
  <si>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</si>
  <si>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</si>
  <si>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</si>
  <si>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</si>
  <si>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</si>
  <si>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</si>
  <si>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</si>
  <si>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</si>
  <si>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</si>
  <si>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</si>
  <si>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</si>
  <si>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</si>
  <si>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</si>
  <si>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</si>
  <si>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</si>
  <si>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</si>
  <si>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</si>
  <si>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</si>
  <si>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</si>
  <si>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</si>
  <si>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</si>
  <si>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</si>
  <si>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</si>
  <si>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</si>
  <si>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</si>
  <si>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</si>
  <si>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</si>
  <si>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</si>
  <si>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</si>
  <si>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</si>
  <si>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</si>
  <si>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</si>
  <si>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</si>
  <si>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</si>
  <si>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</si>
  <si>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</si>
  <si>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</si>
  <si>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</si>
  <si>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</si>
  <si>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</si>
  <si>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</si>
  <si>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</si>
  <si>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</si>
  <si>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</si>
  <si>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</si>
  <si>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</si>
  <si>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</si>
  <si>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</si>
  <si>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</si>
  <si>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</si>
  <si>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</si>
  <si>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</si>
  <si>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</si>
  <si>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</si>
  <si>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</si>
  <si>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</si>
  <si>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</si>
  <si>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</si>
  <si>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</si>
  <si>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</si>
  <si>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</si>
  <si>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</si>
  <si>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</si>
  <si>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</si>
  <si>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</si>
  <si>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</si>
  <si>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</si>
  <si>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</si>
  <si>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</si>
  <si>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</si>
  <si>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</si>
  <si>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</si>
  <si>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</si>
  <si>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</si>
  <si>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</si>
  <si>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</si>
  <si>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</si>
  <si>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</si>
  <si>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</si>
  <si>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</si>
  <si>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</si>
  <si>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</si>
  <si>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</si>
  <si>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</si>
  <si>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</si>
  <si>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</si>
  <si>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</si>
  <si>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</si>
  <si>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</si>
  <si>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</si>
  <si>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</si>
  <si>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</si>
  <si>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</si>
  <si>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</si>
  <si>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</si>
  <si>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</si>
  <si>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</si>
  <si>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</si>
  <si>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</si>
  <si>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</si>
  <si>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</si>
  <si>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</si>
  <si>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</si>
  <si>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</si>
  <si>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</si>
  <si>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</si>
  <si>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</si>
  <si>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</si>
  <si>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</si>
  <si>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</si>
  <si>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</si>
  <si>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</si>
  <si>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</si>
  <si>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</si>
  <si>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</si>
  <si>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</si>
  <si>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</si>
  <si>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</si>
  <si>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</si>
  <si>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</si>
  <si>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</si>
  <si>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</si>
  <si>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</si>
  <si>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</si>
  <si>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</si>
  <si>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</si>
  <si>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</si>
  <si>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</si>
  <si>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</si>
  <si>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</si>
  <si>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</si>
  <si>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</si>
  <si>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</si>
  <si>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</si>
  <si>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</si>
  <si>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</si>
  <si>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</si>
  <si>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</si>
  <si>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</si>
  <si>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</si>
  <si>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</si>
  <si>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</si>
  <si>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</si>
  <si>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</si>
  <si>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</si>
  <si>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</si>
  <si>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</si>
  <si>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</si>
  <si>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</si>
  <si>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</si>
  <si>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</si>
  <si>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</si>
  <si>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</si>
  <si>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</si>
  <si>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</si>
  <si>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</si>
  <si>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</si>
  <si>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</si>
  <si>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</si>
  <si>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</si>
  <si>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</si>
  <si>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</si>
  <si>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</si>
  <si>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</si>
  <si>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</si>
  <si>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</si>
  <si>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</si>
  <si>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</si>
  <si>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</si>
  <si>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</si>
  <si>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</si>
  <si>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</si>
  <si>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</si>
  <si>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</si>
  <si>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</si>
  <si>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</si>
  <si>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</si>
  <si>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</si>
  <si>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</si>
  <si>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</si>
  <si>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</si>
  <si>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</si>
  <si>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</si>
  <si>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</si>
  <si>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</si>
  <si>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</si>
  <si>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</si>
  <si>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</si>
  <si>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</si>
  <si>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</si>
  <si>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</si>
  <si>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</si>
  <si>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</si>
  <si>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</si>
  <si>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</si>
  <si>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</si>
  <si>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</si>
  <si>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</si>
  <si>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</si>
  <si>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</si>
  <si>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</si>
  <si>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</si>
  <si>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</si>
  <si>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</si>
  <si>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</si>
  <si>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</si>
  <si>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</si>
  <si>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</si>
  <si>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</si>
  <si>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</si>
  <si>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</si>
  <si>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</si>
  <si>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</si>
  <si>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</si>
  <si>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</si>
  <si>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</si>
  <si>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</si>
  <si>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</si>
  <si>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</si>
  <si>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</si>
  <si>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</si>
  <si>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</si>
  <si>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</si>
  <si>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</si>
  <si>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</si>
  <si>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</si>
  <si>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</si>
  <si>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</si>
  <si>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</si>
  <si>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</si>
  <si>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</si>
  <si>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</si>
  <si>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</si>
  <si>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</si>
  <si>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</si>
  <si>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</si>
  <si>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</si>
  <si>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</si>
  <si>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</si>
  <si>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</si>
  <si>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</si>
  <si>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</si>
  <si>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</si>
  <si>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</si>
  <si>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</si>
  <si>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</si>
  <si>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</si>
  <si>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</si>
  <si>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</si>
  <si>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</si>
  <si>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</si>
  <si>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</si>
  <si>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</si>
  <si>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</si>
  <si>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</si>
  <si>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</si>
  <si>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</si>
  <si>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</si>
  <si>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</si>
  <si>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</si>
  <si>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</si>
  <si>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</si>
  <si>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</si>
  <si>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</si>
  <si>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</si>
  <si>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</si>
  <si>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</si>
  <si>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</si>
  <si>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</si>
  <si>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</si>
  <si>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</si>
  <si>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</si>
  <si>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</si>
  <si>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</si>
  <si>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</si>
  <si>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</si>
  <si>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</si>
  <si>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</si>
  <si>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</si>
  <si>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</si>
  <si>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</si>
  <si>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</si>
  <si>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</si>
  <si>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</si>
  <si>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</si>
  <si>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</si>
  <si>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</si>
  <si>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</si>
  <si>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</si>
  <si>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</si>
  <si>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</si>
  <si>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</si>
  <si>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</si>
  <si>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</si>
  <si>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</si>
  <si>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</si>
  <si>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</si>
  <si>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</si>
  <si>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</si>
  <si>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</si>
  <si>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</si>
  <si>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</si>
  <si>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</si>
  <si>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</si>
  <si>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</si>
  <si>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</si>
  <si>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</si>
  <si>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</si>
  <si>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</si>
  <si>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</si>
  <si>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</si>
  <si>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</si>
  <si>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</si>
  <si>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</si>
  <si>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</si>
  <si>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</si>
  <si>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</si>
  <si>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</si>
  <si>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</si>
  <si>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</si>
  <si>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</si>
  <si>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</si>
  <si>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</si>
  <si>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</si>
  <si>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</si>
  <si>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</si>
  <si>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</si>
  <si>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</si>
  <si>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</si>
  <si>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</si>
  <si>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</si>
  <si>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</si>
  <si>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</si>
  <si>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</si>
  <si>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</si>
  <si>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</si>
  <si>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</si>
  <si>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</si>
  <si>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</si>
  <si>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</si>
  <si>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</si>
  <si>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</si>
  <si>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</si>
  <si>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</si>
  <si>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</si>
  <si>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</si>
  <si>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</si>
  <si>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</si>
  <si>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</si>
  <si>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</si>
  <si>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</si>
  <si>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</si>
  <si>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</si>
  <si>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</si>
  <si>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</si>
  <si>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</si>
  <si>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</si>
  <si>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</si>
  <si>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</si>
  <si>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</si>
  <si>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</si>
  <si>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</si>
  <si>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</si>
  <si>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</si>
  <si>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</si>
  <si>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</si>
  <si>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</si>
  <si>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</si>
  <si>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</si>
  <si>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</si>
  <si>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</si>
  <si>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</si>
  <si>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</si>
  <si>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</si>
  <si>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</si>
  <si>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</si>
  <si>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</si>
  <si>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</si>
  <si>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</si>
  <si>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</si>
  <si>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</si>
  <si>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</si>
  <si>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</si>
  <si>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</si>
  <si>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</si>
  <si>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</si>
  <si>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</si>
  <si>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</si>
  <si>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</si>
  <si>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</si>
  <si>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</si>
  <si>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</si>
  <si>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</si>
  <si>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</si>
  <si>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</si>
  <si>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</si>
  <si>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</si>
  <si>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</si>
  <si>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</si>
  <si>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</si>
  <si>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</si>
  <si>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</si>
  <si>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</si>
  <si>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</si>
  <si>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</si>
  <si>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</si>
  <si>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</si>
  <si>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</si>
  <si>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</si>
  <si>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</si>
  <si>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</si>
  <si>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</si>
  <si>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</si>
  <si>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</si>
  <si>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</si>
  <si>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</si>
  <si>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</si>
  <si>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</si>
  <si>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</si>
  <si>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</si>
  <si>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</si>
  <si>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</si>
  <si>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</si>
  <si>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</si>
  <si>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</si>
  <si>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</si>
  <si>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</si>
  <si>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</si>
  <si>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</si>
  <si>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</si>
  <si>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</si>
  <si>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</si>
  <si>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</si>
  <si>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</si>
  <si>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</si>
  <si>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</si>
  <si>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</si>
  <si>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</si>
  <si>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</si>
  <si>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</si>
  <si>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</si>
  <si>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</si>
  <si>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</si>
  <si>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</si>
  <si>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</si>
  <si>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</si>
  <si>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</si>
  <si>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</si>
  <si>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</si>
  <si>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</si>
  <si>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</si>
  <si>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</si>
  <si>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</si>
  <si>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</si>
  <si>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</si>
  <si>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</si>
  <si>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</si>
  <si>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</si>
  <si>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</si>
  <si>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</si>
  <si>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</si>
  <si>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</si>
  <si>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</si>
  <si>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</si>
  <si>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</si>
  <si>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</si>
  <si>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</si>
  <si>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</si>
  <si>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</si>
  <si>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</si>
  <si>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</si>
  <si>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</si>
  <si>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</si>
  <si>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</si>
  <si>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</si>
  <si>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</si>
  <si>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</si>
  <si>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</si>
  <si>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</si>
  <si>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</si>
  <si>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</si>
  <si>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</si>
  <si>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</si>
  <si>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</si>
  <si>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</si>
  <si>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</si>
  <si>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</si>
  <si>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</si>
  <si>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</si>
  <si>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</si>
  <si>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</si>
  <si>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</si>
  <si>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</si>
  <si>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</si>
  <si>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</si>
  <si>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</si>
  <si>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</si>
  <si>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</si>
  <si>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</si>
  <si>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</si>
  <si>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</si>
  <si>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</si>
  <si>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</si>
  <si>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</si>
  <si>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</si>
  <si>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</si>
  <si>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</si>
  <si>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</si>
  <si>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</si>
  <si>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</si>
  <si>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</si>
  <si>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</si>
  <si>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</si>
  <si>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</si>
  <si>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</si>
  <si>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</si>
  <si>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</si>
  <si>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</si>
  <si>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</si>
  <si>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</si>
  <si>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</si>
  <si>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</si>
  <si>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</si>
  <si>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</si>
  <si>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</si>
  <si>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</si>
  <si>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</si>
  <si>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</si>
  <si>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</si>
  <si>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</si>
  <si>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</si>
  <si>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</si>
  <si>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</si>
  <si>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</si>
  <si>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</si>
  <si>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</si>
  <si>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</si>
  <si>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</si>
  <si>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</si>
  <si>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</si>
  <si>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</si>
  <si>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</si>
  <si>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</si>
  <si>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</si>
  <si>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</si>
  <si>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</si>
  <si>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</si>
  <si>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</si>
  <si>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</si>
  <si>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</si>
  <si>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</si>
  <si>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</si>
  <si>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</si>
  <si>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</si>
  <si>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</si>
  <si>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</si>
  <si>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</si>
  <si>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</si>
  <si>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</si>
  <si>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</si>
  <si>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</si>
  <si>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</si>
  <si>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</si>
  <si>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</si>
  <si>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</si>
  <si>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</si>
  <si>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</si>
  <si>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</si>
  <si>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</si>
  <si>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</si>
  <si>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</si>
  <si>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</si>
  <si>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</si>
  <si>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</si>
  <si>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</si>
  <si>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</si>
  <si>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</si>
  <si>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</si>
  <si>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</si>
  <si>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</si>
  <si>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</si>
  <si>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</si>
  <si>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</si>
  <si>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</si>
  <si>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</si>
  <si>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</si>
  <si>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</si>
  <si>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</si>
  <si>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</si>
  <si>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</si>
  <si>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</si>
  <si>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</si>
  <si>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</si>
  <si>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</si>
  <si>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</si>
  <si>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</si>
  <si>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</si>
  <si>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</si>
  <si>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</si>
  <si>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</si>
  <si>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</si>
  <si>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</si>
  <si>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</si>
  <si>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</si>
  <si>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</si>
  <si>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</si>
  <si>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</si>
  <si>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</si>
  <si>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</si>
  <si>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</si>
  <si>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</si>
  <si>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</si>
  <si>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</si>
  <si>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</si>
  <si>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</si>
  <si>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</si>
  <si>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</si>
  <si>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</si>
  <si>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</si>
  <si>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</si>
  <si>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</si>
  <si>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</si>
  <si>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</si>
  <si>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</si>
  <si>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</si>
  <si>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</si>
  <si>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</si>
  <si>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</si>
  <si>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</si>
  <si>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</si>
  <si>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</si>
  <si>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</si>
  <si>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</si>
  <si>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</si>
  <si>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</si>
  <si>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</si>
  <si>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</si>
  <si>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</si>
  <si>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</si>
  <si>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</si>
  <si>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</si>
  <si>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</si>
  <si>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</si>
  <si>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</si>
  <si>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</si>
  <si>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</si>
  <si>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</si>
  <si>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</si>
  <si>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</si>
  <si>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</si>
  <si>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</si>
  <si>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</si>
  <si>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</si>
  <si>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</si>
  <si>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</si>
  <si>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</si>
  <si>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</si>
  <si>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</si>
  <si>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</si>
  <si>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</si>
  <si>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</si>
  <si>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</si>
  <si>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</si>
  <si>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</si>
  <si>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</si>
  <si>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</si>
  <si>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</si>
  <si>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</si>
  <si>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</si>
  <si>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</si>
  <si>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</si>
  <si>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</si>
  <si>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</si>
  <si>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</si>
  <si>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</si>
  <si>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</si>
  <si>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</si>
  <si>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</si>
  <si>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</si>
  <si>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</si>
  <si>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</si>
  <si>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</si>
  <si>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</si>
  <si>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</si>
  <si>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</si>
  <si>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</si>
  <si>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</si>
  <si>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</si>
  <si>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</si>
  <si>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</si>
  <si>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</si>
  <si>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</si>
  <si>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</si>
  <si>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</si>
  <si>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</si>
  <si>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</si>
  <si>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</si>
  <si>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</si>
  <si>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</si>
  <si>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</si>
  <si>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</si>
  <si>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</si>
  <si>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</si>
  <si>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</si>
  <si>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</si>
  <si>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</si>
  <si>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</si>
  <si>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</si>
  <si>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</si>
  <si>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</si>
  <si>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</si>
  <si>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</si>
  <si>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</si>
  <si>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</si>
  <si>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</si>
  <si>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</si>
  <si>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</si>
  <si>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</si>
  <si>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</si>
  <si>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</si>
  <si>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</si>
  <si>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</si>
  <si>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</si>
  <si>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</si>
  <si>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</si>
  <si>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</si>
  <si>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</si>
  <si>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</si>
  <si>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</si>
  <si>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</si>
  <si>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</si>
  <si>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</si>
  <si>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</si>
  <si>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</si>
  <si>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</si>
  <si>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</si>
  <si>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</si>
  <si>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</si>
  <si>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</si>
  <si>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</si>
  <si>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</si>
  <si>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</si>
  <si>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</si>
  <si>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</si>
  <si>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</si>
  <si>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</si>
  <si>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</si>
  <si>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</si>
  <si>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</si>
  <si>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</si>
  <si>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</si>
  <si>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</si>
  <si>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</si>
  <si>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</si>
  <si>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</si>
  <si>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</si>
  <si>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</si>
  <si>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</si>
  <si>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</si>
  <si>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</si>
  <si>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</si>
  <si>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</si>
  <si>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</si>
  <si>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</si>
  <si>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</si>
  <si>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</si>
  <si>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</si>
  <si>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</si>
  <si>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</si>
  <si>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</si>
  <si>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</si>
  <si>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</si>
  <si>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</si>
  <si>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</si>
  <si>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</si>
  <si>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</si>
  <si>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</si>
  <si>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</si>
  <si>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</si>
  <si>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</si>
  <si>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</si>
  <si>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</si>
  <si>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</si>
  <si>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</si>
  <si>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</si>
  <si>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</si>
  <si>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</si>
  <si>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</si>
  <si>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</si>
  <si>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</si>
  <si>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</si>
  <si>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</si>
  <si>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</si>
  <si>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</si>
  <si>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</si>
  <si>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</si>
  <si>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</si>
  <si>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</si>
  <si>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</si>
  <si>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</si>
  <si>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</si>
  <si>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</si>
  <si>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</si>
  <si>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</si>
  <si>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</si>
  <si>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</si>
  <si>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</si>
  <si>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</si>
  <si>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</si>
  <si>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</si>
  <si>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</si>
  <si>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</si>
  <si>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</si>
  <si>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</si>
  <si>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</si>
  <si>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</si>
  <si>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</si>
  <si>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</si>
  <si>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</si>
  <si>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</si>
  <si>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</si>
  <si>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</si>
  <si>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</si>
  <si>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</si>
  <si>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</si>
  <si>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</si>
  <si>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</si>
  <si>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</si>
  <si>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</si>
  <si>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</si>
  <si>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</si>
  <si>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</si>
  <si>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</si>
  <si>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</si>
  <si>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</si>
  <si>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</si>
  <si>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</si>
  <si>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</si>
  <si>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</si>
  <si>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</si>
  <si>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</si>
  <si>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</si>
  <si>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</si>
  <si>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</si>
  <si>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</si>
  <si>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</si>
  <si>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</si>
  <si>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</si>
  <si>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</si>
  <si>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</si>
  <si>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</si>
  <si>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</si>
  <si>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</si>
  <si>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</si>
  <si>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</si>
  <si>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</si>
  <si>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</si>
  <si>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</si>
  <si>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</si>
  <si>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</si>
  <si>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</si>
  <si>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</si>
  <si>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</si>
  <si>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</si>
  <si>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</si>
  <si>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</si>
  <si>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</si>
  <si>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</si>
  <si>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</si>
  <si>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</si>
  <si>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</si>
  <si>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</si>
  <si>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</si>
  <si>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</si>
  <si>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</si>
  <si>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</si>
  <si>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</si>
  <si>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</si>
  <si>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</si>
  <si>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</si>
  <si>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</si>
  <si>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</si>
  <si>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</si>
  <si>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</si>
  <si>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</si>
  <si>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</si>
  <si>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</si>
  <si>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</si>
  <si>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</si>
  <si>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</si>
  <si>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</si>
  <si>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</si>
  <si>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</si>
  <si>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</si>
  <si>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</si>
  <si>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</si>
  <si>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</si>
  <si>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</si>
  <si>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</si>
  <si>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</si>
  <si>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</si>
  <si>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</si>
  <si>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</si>
  <si>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</si>
  <si>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</si>
  <si>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</si>
  <si>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</si>
  <si>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</si>
  <si>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</si>
  <si>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</si>
  <si>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</si>
  <si>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</si>
  <si>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</si>
  <si>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</si>
  <si>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</si>
  <si>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</si>
  <si>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</si>
  <si>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</si>
  <si>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</si>
  <si>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</si>
  <si>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</si>
  <si>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</si>
  <si>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</si>
  <si>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</si>
  <si>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</si>
  <si>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</si>
  <si>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</si>
  <si>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</si>
  <si>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</si>
  <si>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</si>
  <si>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</si>
  <si>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</si>
  <si>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</si>
  <si>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</si>
  <si>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</si>
  <si>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</si>
  <si>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</si>
  <si>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</si>
  <si>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</si>
  <si>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</si>
  <si>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</si>
  <si>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</si>
  <si>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</si>
  <si>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</si>
  <si>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</si>
  <si>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</si>
  <si>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</si>
  <si>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</si>
  <si>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</si>
  <si>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</si>
  <si>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</si>
  <si>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</si>
  <si>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</si>
  <si>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</si>
  <si>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</si>
  <si>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</si>
  <si>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</si>
  <si>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</si>
  <si>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</si>
  <si>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</si>
  <si>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</si>
  <si>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</si>
  <si>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</si>
  <si>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</si>
  <si>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</si>
  <si>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</si>
  <si>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</si>
  <si>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</si>
  <si>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</si>
  <si>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</si>
  <si>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</si>
  <si>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</si>
  <si>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</si>
  <si>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</si>
  <si>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</si>
  <si>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</si>
  <si>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</si>
  <si>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</si>
  <si>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</si>
  <si>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</si>
  <si>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</si>
  <si>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</si>
  <si>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</si>
  <si>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</si>
  <si>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</si>
  <si>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</si>
  <si>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</si>
  <si>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</si>
  <si>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</si>
  <si>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</si>
  <si>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</si>
  <si>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</si>
  <si>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</si>
  <si>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</si>
  <si>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</si>
  <si>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</si>
  <si>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</si>
  <si>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</si>
  <si>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</si>
  <si>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</si>
  <si>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</si>
  <si>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</si>
  <si>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</si>
  <si>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</si>
  <si>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</si>
  <si>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</si>
  <si>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</si>
  <si>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</si>
  <si>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</si>
  <si>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</si>
  <si>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</si>
  <si>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</si>
  <si>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</si>
  <si>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</si>
  <si>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</si>
  <si>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</si>
  <si>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</si>
  <si>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</si>
  <si>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</si>
  <si>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</si>
  <si>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</si>
  <si>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</si>
  <si>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</si>
  <si>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</si>
  <si>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</si>
  <si>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</si>
  <si>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</si>
  <si>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</si>
  <si>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</si>
  <si>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</si>
  <si>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</si>
  <si>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</si>
  <si>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</si>
  <si>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</si>
  <si>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</si>
  <si>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</si>
  <si>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</si>
  <si>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</si>
  <si>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</si>
  <si>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</si>
  <si>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</si>
  <si>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</si>
  <si>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</si>
  <si>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</si>
  <si>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</si>
  <si>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</si>
  <si>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</si>
  <si>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</si>
  <si>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</si>
  <si>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</si>
  <si>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</si>
  <si>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</si>
  <si>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</si>
  <si>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</si>
  <si>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</si>
  <si>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</si>
  <si>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</si>
  <si>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</si>
  <si>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</si>
  <si>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</si>
  <si>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</si>
  <si>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</si>
  <si>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</si>
  <si>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</si>
  <si>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</si>
  <si>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</si>
  <si>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</si>
  <si>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</si>
  <si>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</si>
  <si>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</si>
  <si>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</si>
  <si>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</si>
  <si>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</si>
  <si>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</si>
  <si>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</si>
  <si>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</si>
  <si>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</si>
  <si>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</si>
  <si>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</si>
  <si>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</si>
  <si>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</si>
  <si>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</si>
  <si>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</si>
  <si>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</si>
  <si>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</si>
  <si>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</si>
  <si>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</si>
  <si>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</si>
  <si>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</si>
  <si>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</si>
  <si>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</si>
  <si>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</si>
  <si>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</si>
  <si>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</si>
  <si>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</si>
  <si>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</si>
  <si>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</si>
  <si>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</si>
  <si>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</si>
  <si>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</si>
  <si>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</si>
  <si>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</si>
  <si>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</si>
  <si>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</si>
  <si>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</si>
  <si>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</si>
  <si>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</si>
  <si>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</si>
  <si>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</si>
  <si>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</si>
  <si>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</si>
  <si>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</si>
  <si>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</si>
  <si>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</si>
  <si>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</si>
  <si>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</si>
  <si>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</si>
  <si>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</si>
  <si>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</si>
  <si>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</si>
  <si>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</si>
  <si>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</si>
  <si>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</si>
  <si>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</si>
  <si>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</si>
  <si>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</si>
  <si>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</si>
  <si>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</si>
  <si>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</si>
  <si>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</si>
  <si>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</si>
  <si>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</si>
  <si>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</si>
  <si>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</si>
  <si>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</si>
  <si>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</si>
  <si>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</si>
  <si>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</si>
  <si>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</si>
  <si>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</si>
  <si>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</si>
  <si>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</si>
  <si>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</si>
  <si>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</si>
  <si>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</si>
  <si>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</si>
  <si>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</si>
  <si>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</si>
  <si>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</si>
  <si>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</si>
  <si>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</si>
  <si>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</si>
  <si>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</si>
  <si>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</si>
  <si>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</si>
  <si>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</si>
  <si>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</si>
  <si>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</si>
  <si>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</si>
  <si>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</si>
  <si>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</si>
  <si>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</si>
  <si>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</si>
  <si>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</si>
  <si>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</si>
  <si>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</si>
  <si>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</si>
  <si>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</si>
  <si>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</si>
  <si>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</si>
  <si>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</si>
  <si>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</si>
  <si>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</si>
  <si>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</si>
  <si>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</si>
  <si>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</si>
  <si>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</si>
  <si>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</si>
  <si>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</si>
  <si>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</si>
  <si>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</si>
  <si>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</si>
  <si>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</si>
  <si>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</si>
  <si>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</si>
  <si>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</si>
  <si>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</si>
  <si>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</si>
  <si>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</si>
  <si>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</si>
  <si>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</si>
  <si>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</si>
  <si>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</si>
  <si>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</si>
  <si>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</si>
  <si>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</si>
  <si>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</si>
  <si>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</si>
  <si>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</si>
  <si>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</si>
  <si>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</si>
  <si>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</si>
  <si>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</si>
  <si>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</si>
  <si>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</si>
  <si>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</si>
  <si>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</si>
  <si>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</si>
  <si>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</si>
  <si>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</si>
  <si>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</si>
  <si>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</si>
  <si>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</si>
  <si>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</si>
  <si>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</si>
  <si>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</si>
  <si>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</si>
  <si>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</si>
  <si>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</si>
  <si>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</si>
  <si>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</si>
  <si>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</si>
  <si>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</si>
  <si>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</si>
  <si>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</si>
  <si>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</si>
  <si>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</si>
  <si>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</si>
  <si>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</si>
  <si>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</si>
  <si>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</si>
  <si>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</si>
  <si>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</si>
  <si>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</si>
  <si>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</si>
  <si>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</si>
  <si>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</si>
  <si>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</si>
  <si>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</si>
  <si>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</si>
  <si>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</si>
  <si>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</si>
  <si>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</si>
  <si>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</si>
  <si>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</si>
  <si>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</si>
  <si>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</si>
  <si>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</si>
  <si>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</si>
  <si>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</si>
  <si>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</si>
  <si>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</si>
  <si>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</si>
  <si>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</si>
  <si>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</si>
  <si>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</si>
  <si>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</si>
  <si>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</si>
  <si>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</si>
  <si>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</si>
  <si>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</si>
  <si>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</si>
  <si>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</si>
  <si>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</si>
  <si>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</si>
  <si>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</si>
  <si>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</si>
  <si>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</si>
  <si>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</si>
  <si>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</si>
  <si>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</si>
  <si>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</si>
  <si>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</si>
  <si>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</si>
  <si>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</si>
  <si>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</si>
  <si>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</si>
  <si>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</si>
  <si>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</si>
  <si>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</si>
  <si>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</si>
  <si>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</si>
  <si>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</si>
  <si>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</si>
  <si>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</si>
  <si>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</si>
  <si>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</si>
  <si>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</si>
  <si>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</si>
  <si>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</si>
  <si>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</si>
  <si>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</si>
  <si>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</si>
  <si>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</si>
  <si>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</si>
  <si>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</si>
  <si>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</si>
  <si>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</si>
  <si>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</si>
  <si>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</si>
  <si>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</si>
  <si>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</si>
  <si>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</si>
  <si>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</si>
  <si>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</si>
  <si>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</si>
  <si>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</si>
  <si>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</si>
  <si>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</si>
  <si>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</si>
  <si>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</si>
  <si>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</si>
  <si>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</si>
  <si>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</si>
  <si>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</si>
  <si>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</si>
  <si>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</si>
  <si>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</si>
  <si>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</si>
  <si>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</si>
  <si>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</si>
  <si>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</si>
  <si>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</si>
  <si>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</si>
  <si>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</si>
  <si>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</si>
  <si>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</si>
  <si>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</si>
  <si>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</si>
  <si>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</si>
  <si>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</si>
  <si>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</si>
  <si>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</si>
  <si>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</si>
  <si>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</si>
  <si>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</si>
  <si>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</si>
  <si>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</si>
  <si>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</si>
  <si>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</si>
  <si>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</si>
  <si>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</si>
  <si>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</si>
  <si>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</si>
  <si>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</si>
  <si>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</si>
  <si>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</si>
  <si>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</si>
  <si>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</si>
  <si>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</si>
  <si>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</si>
  <si>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</si>
  <si>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</si>
  <si>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</si>
  <si>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</si>
  <si>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</si>
  <si>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</si>
  <si>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</si>
  <si>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</si>
  <si>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</si>
  <si>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</si>
  <si>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</si>
  <si>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</si>
  <si>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</si>
  <si>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</si>
  <si>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</si>
  <si>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</si>
  <si>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</si>
  <si>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</si>
  <si>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</si>
  <si>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</si>
  <si>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</si>
  <si>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</si>
  <si>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</si>
  <si>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</si>
  <si>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</si>
  <si>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</si>
  <si>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</si>
  <si>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</si>
  <si>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</si>
  <si>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</si>
  <si>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</si>
  <si>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</si>
  <si>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</si>
  <si>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</si>
  <si>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</si>
  <si>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</si>
  <si>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</si>
  <si>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</si>
  <si>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</si>
  <si>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</si>
  <si>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</si>
  <si>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</si>
  <si>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</si>
  <si>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</si>
  <si>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</si>
  <si>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</si>
  <si>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</si>
  <si>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</si>
  <si>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</si>
  <si>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</si>
  <si>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</si>
  <si>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</si>
  <si>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</si>
  <si>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</si>
  <si>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</si>
  <si>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</si>
  <si>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</si>
  <si>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</si>
  <si>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</si>
  <si>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</si>
  <si>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</si>
  <si>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</si>
  <si>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</si>
  <si>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</si>
  <si>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</si>
  <si>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</si>
  <si>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</si>
  <si>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</si>
  <si>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</si>
  <si>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</si>
  <si>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</si>
  <si>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</si>
  <si>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</si>
  <si>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</si>
  <si>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</si>
  <si>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</si>
  <si>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</si>
  <si>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</si>
  <si>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</si>
  <si>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</si>
  <si>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</si>
  <si>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</si>
  <si>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</si>
  <si>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</si>
  <si>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</si>
  <si>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</si>
  <si>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</si>
  <si>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</si>
  <si>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</si>
  <si>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</si>
  <si>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</si>
  <si>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</si>
  <si>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</si>
  <si>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</si>
  <si>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</si>
  <si>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</si>
  <si>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</si>
  <si>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</si>
  <si>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</si>
  <si>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</si>
  <si>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</si>
  <si>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</si>
  <si>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</si>
  <si>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</si>
  <si>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</si>
  <si>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</si>
  <si>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</si>
  <si>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</si>
  <si>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</si>
  <si>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</si>
  <si>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</si>
  <si>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</si>
  <si>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</si>
  <si>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</si>
  <si>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</si>
  <si>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</si>
  <si>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</si>
  <si>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</si>
  <si>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</si>
  <si>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</si>
  <si>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</si>
  <si>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</si>
  <si>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</si>
  <si>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</si>
  <si>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</si>
  <si>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</si>
  <si>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</si>
  <si>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</si>
  <si>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</si>
  <si>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</si>
  <si>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</si>
  <si>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</si>
  <si>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</si>
  <si>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</si>
  <si>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</si>
  <si>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</si>
  <si>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</si>
  <si>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</si>
  <si>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</si>
  <si>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</si>
  <si>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</si>
  <si>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</si>
  <si>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</si>
  <si>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</si>
  <si>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</si>
  <si>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</si>
  <si>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</si>
  <si>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</si>
  <si>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</si>
  <si>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</si>
  <si>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</si>
  <si>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</si>
  <si>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</si>
  <si>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</si>
  <si>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</si>
  <si>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</si>
  <si>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</si>
  <si>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</si>
  <si>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</si>
  <si>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</si>
  <si>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</si>
  <si>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</si>
  <si>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</si>
  <si>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</si>
  <si>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</si>
  <si>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</si>
  <si>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</si>
  <si>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</si>
  <si>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</si>
  <si>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</si>
  <si>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</si>
  <si>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</si>
  <si>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</si>
  <si>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</si>
  <si>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</si>
  <si>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</si>
  <si>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</si>
  <si>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</si>
  <si>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</si>
  <si>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</si>
  <si>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</si>
  <si>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</si>
  <si>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</si>
  <si>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</si>
  <si>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</si>
  <si>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</si>
  <si>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</si>
  <si>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</si>
  <si>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</si>
  <si>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</si>
  <si>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</si>
  <si>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</si>
  <si>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</si>
  <si>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</si>
  <si>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</si>
  <si>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</si>
  <si>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</si>
  <si>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</si>
  <si>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</si>
  <si>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</si>
  <si>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</si>
  <si>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</si>
  <si>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</si>
  <si>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</si>
  <si>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</si>
  <si>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</si>
  <si>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</si>
  <si>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</si>
  <si>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</si>
  <si>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</si>
  <si>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</si>
  <si>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</si>
  <si>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</si>
  <si>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</si>
  <si>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</si>
  <si>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</si>
  <si>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</si>
  <si>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</si>
  <si>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</si>
  <si>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</si>
  <si>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</si>
  <si>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</si>
  <si>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</si>
  <si>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</si>
  <si>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</si>
  <si>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</si>
  <si>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</si>
  <si>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</si>
  <si>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</si>
  <si>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</si>
  <si>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</si>
  <si>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</si>
  <si>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</si>
  <si>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</si>
  <si>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</si>
  <si>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</si>
  <si>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</si>
  <si>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</si>
  <si>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</si>
  <si>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</si>
  <si>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</si>
  <si>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</si>
  <si>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</si>
  <si>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</si>
  <si>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</si>
  <si>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</si>
  <si>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</si>
  <si>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</si>
  <si>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</si>
  <si>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</si>
  <si>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</si>
  <si>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</si>
  <si>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</si>
  <si>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</si>
  <si>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</si>
  <si>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</si>
  <si>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</si>
  <si>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</si>
  <si>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</si>
  <si>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</si>
  <si>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</si>
  <si>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</si>
  <si>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</si>
  <si>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</si>
  <si>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</si>
  <si>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</si>
  <si>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</si>
  <si>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</si>
  <si>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</si>
  <si>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</si>
  <si>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</si>
  <si>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</si>
  <si>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</si>
  <si>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</si>
  <si>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</si>
  <si>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</si>
  <si>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</si>
  <si>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</si>
  <si>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</si>
  <si>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</si>
  <si>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</si>
  <si>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</si>
  <si>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</si>
  <si>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</si>
  <si>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</si>
  <si>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</si>
  <si>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</si>
  <si>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</si>
  <si>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</si>
  <si>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</si>
  <si>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</si>
  <si>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</si>
  <si>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</si>
  <si>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</si>
  <si>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</si>
  <si>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</si>
  <si>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</si>
  <si>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</si>
  <si>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</si>
  <si>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</si>
  <si>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</si>
  <si>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</si>
  <si>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</si>
  <si>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</si>
  <si>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</si>
  <si>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</si>
  <si>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</si>
  <si>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</si>
  <si>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</si>
  <si>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</si>
  <si>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</si>
  <si>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</si>
  <si>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</si>
  <si>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</si>
  <si>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</si>
  <si>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</si>
  <si>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</si>
  <si>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</si>
  <si>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</si>
  <si>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</si>
  <si>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</si>
  <si>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</si>
  <si>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</si>
  <si>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</si>
  <si>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</si>
  <si>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</si>
  <si>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</si>
  <si>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</si>
  <si>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</si>
  <si>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</si>
  <si>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</si>
  <si>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</si>
  <si>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</si>
  <si>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</si>
  <si>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</si>
  <si>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</si>
  <si>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</si>
  <si>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</si>
  <si>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</si>
  <si>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</si>
  <si>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</si>
  <si>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</si>
  <si>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</si>
  <si>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</si>
  <si>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</si>
  <si>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</si>
  <si>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</si>
  <si>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</si>
  <si>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</si>
  <si>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</si>
  <si>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</si>
  <si>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</si>
  <si>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</si>
  <si>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</si>
  <si>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</si>
  <si>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</si>
  <si>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</si>
  <si>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</si>
  <si>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</si>
  <si>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</si>
  <si>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</si>
  <si>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</si>
  <si>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</si>
  <si>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</si>
  <si>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</si>
  <si>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</si>
  <si>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</si>
  <si>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</si>
  <si>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</si>
  <si>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</si>
  <si>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</si>
  <si>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</si>
  <si>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</si>
  <si>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</si>
  <si>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</si>
  <si>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</si>
  <si>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</si>
  <si>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</si>
  <si>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</si>
  <si>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</si>
  <si>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</si>
  <si>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</si>
  <si>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</si>
  <si>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</si>
  <si>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</si>
  <si>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</si>
  <si>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</si>
  <si>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</si>
  <si>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</si>
  <si>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</si>
  <si>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</si>
  <si>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</si>
  <si>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</si>
  <si>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</si>
  <si>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</si>
  <si>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</si>
  <si>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</si>
  <si>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</si>
  <si>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</si>
  <si>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</si>
  <si>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</si>
  <si>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</si>
  <si>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</si>
  <si>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</si>
  <si>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</si>
  <si>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</si>
  <si>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</si>
  <si>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</si>
  <si>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</si>
  <si>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</si>
  <si>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</si>
  <si>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</si>
  <si>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</si>
  <si>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</si>
  <si>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</si>
  <si>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</si>
  <si>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</si>
  <si>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</si>
  <si>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</si>
  <si>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</si>
  <si>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</si>
  <si>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</si>
  <si>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</si>
  <si>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</si>
  <si>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</si>
  <si>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</si>
  <si>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</si>
  <si>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</si>
  <si>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</si>
  <si>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</si>
  <si>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</si>
  <si>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</si>
  <si>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</si>
  <si>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</si>
  <si>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</si>
  <si>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</si>
  <si>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</si>
  <si>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</si>
  <si>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</si>
  <si>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</si>
  <si>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</si>
  <si>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</si>
  <si>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</si>
  <si>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</si>
  <si>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</si>
  <si>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</si>
  <si>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</si>
  <si>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</si>
  <si>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</si>
  <si>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</si>
  <si>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</si>
  <si>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</si>
  <si>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</si>
  <si>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</si>
  <si>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</si>
  <si>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</si>
  <si>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</si>
  <si>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</si>
  <si>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</si>
  <si>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</si>
  <si>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</si>
  <si>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</si>
  <si>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</si>
  <si>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</si>
  <si>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</si>
  <si>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</si>
  <si>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</si>
  <si>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</si>
  <si>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</si>
  <si>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</si>
  <si>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</si>
  <si>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</si>
  <si>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</si>
  <si>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</si>
  <si>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</si>
  <si>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</si>
  <si>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</si>
  <si>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</si>
  <si>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</si>
  <si>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</si>
  <si>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</si>
  <si>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</si>
  <si>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</si>
  <si>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</si>
  <si>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</si>
  <si>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</si>
  <si>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</si>
  <si>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</si>
  <si>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</si>
  <si>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</si>
  <si>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</si>
  <si>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</si>
  <si>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</si>
  <si>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</si>
  <si>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</si>
  <si>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</si>
  <si>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</si>
  <si>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</si>
  <si>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</si>
  <si>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</si>
  <si>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</si>
  <si>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</si>
  <si>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</si>
  <si>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</si>
  <si>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</si>
  <si>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</si>
  <si>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</si>
  <si>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</si>
  <si>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</si>
  <si>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</si>
  <si>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</si>
  <si>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</si>
  <si>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</si>
  <si>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</si>
  <si>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</si>
  <si>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</si>
  <si>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</si>
  <si>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</si>
  <si>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</si>
  <si>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</si>
  <si>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</si>
  <si>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</si>
  <si>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</si>
  <si>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</si>
  <si>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</si>
  <si>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</si>
  <si>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</si>
  <si>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</si>
  <si>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</si>
  <si>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</si>
  <si>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</si>
  <si>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</si>
  <si>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</si>
  <si>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</si>
  <si>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</si>
  <si>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</si>
  <si>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</si>
  <si>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</si>
  <si>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</si>
  <si>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</si>
  <si>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</si>
  <si>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</si>
  <si>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</si>
  <si>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</si>
  <si>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</si>
  <si>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</si>
  <si>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</si>
  <si>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</si>
  <si>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</si>
  <si>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</si>
  <si>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</si>
  <si>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</si>
  <si>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</si>
  <si>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</si>
  <si>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</si>
  <si>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</si>
  <si>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</si>
  <si>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</si>
  <si>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</si>
  <si>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</si>
  <si>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</si>
  <si>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</si>
  <si>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</si>
  <si>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</si>
  <si>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</si>
  <si>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</si>
  <si>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</si>
  <si>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</si>
  <si>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</si>
  <si>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</si>
  <si>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</si>
  <si>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</si>
  <si>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</si>
  <si>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</si>
  <si>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</si>
  <si>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</si>
  <si>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</si>
  <si>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</si>
  <si>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</si>
  <si>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</si>
  <si>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</si>
  <si>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</si>
  <si>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</si>
  <si>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</si>
  <si>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</si>
  <si>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</si>
  <si>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</si>
  <si>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</si>
  <si>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</si>
  <si>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</si>
  <si>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</si>
  <si>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</si>
  <si>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</si>
  <si>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</si>
  <si>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</si>
  <si>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</si>
  <si>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</si>
  <si>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</si>
  <si>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</si>
  <si>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</si>
  <si>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</si>
  <si>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</si>
  <si>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</si>
  <si>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</si>
  <si>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</si>
  <si>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</si>
  <si>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</si>
  <si>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</si>
  <si>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</si>
  <si>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</si>
  <si>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</si>
  <si>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</si>
  <si>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</si>
  <si>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</si>
  <si>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</si>
  <si>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</si>
  <si>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</si>
  <si>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</si>
  <si>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</si>
  <si>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</si>
  <si>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</si>
  <si>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</si>
  <si>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</si>
  <si>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</si>
  <si>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</si>
  <si>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</si>
  <si>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</si>
  <si>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</si>
  <si>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</si>
  <si>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</si>
  <si>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</si>
  <si>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</si>
  <si>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</si>
  <si>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</si>
  <si>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</si>
  <si>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</si>
  <si>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</si>
  <si>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</si>
  <si>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</si>
  <si>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</si>
  <si>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</si>
  <si>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</si>
  <si>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</si>
  <si>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</si>
  <si>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</si>
  <si>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</si>
  <si>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</si>
  <si>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</si>
  <si>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</si>
  <si>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</si>
  <si>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</si>
  <si>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</si>
  <si>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</si>
  <si>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</si>
  <si>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</si>
  <si>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</si>
  <si>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</si>
  <si>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</si>
  <si>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</si>
  <si>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</si>
  <si>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</si>
  <si>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</si>
  <si>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</si>
  <si>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</si>
  <si>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</si>
  <si>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</si>
  <si>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</si>
  <si>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</si>
  <si>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</si>
  <si>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</si>
  <si>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</si>
  <si>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</si>
  <si>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</si>
  <si>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</si>
  <si>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</si>
  <si>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</si>
  <si>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</si>
  <si>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</si>
  <si>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</si>
  <si>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</si>
  <si>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</si>
  <si>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</si>
  <si>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</si>
  <si>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</si>
  <si>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</si>
  <si>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</si>
  <si>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</si>
  <si>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</si>
  <si>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</si>
  <si>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</si>
  <si>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</si>
  <si>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</si>
  <si>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</si>
  <si>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</si>
  <si>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</si>
  <si>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</si>
  <si>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</si>
  <si>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</si>
  <si>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</si>
  <si>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</si>
  <si>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</si>
  <si>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</si>
  <si>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</si>
  <si>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</si>
  <si>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</si>
  <si>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</si>
  <si>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</si>
  <si>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</si>
  <si>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</si>
  <si>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</si>
  <si>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</si>
  <si>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</si>
  <si>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</si>
  <si>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</si>
  <si>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</si>
  <si>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</si>
  <si>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</si>
  <si>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</si>
  <si>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</si>
  <si>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</si>
  <si>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</si>
  <si>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</si>
  <si>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</si>
  <si>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</si>
  <si>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</si>
  <si>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</si>
  <si>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</si>
  <si>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</si>
  <si>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</si>
  <si>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</si>
  <si>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</si>
  <si>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</si>
  <si>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</si>
  <si>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</si>
  <si>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</si>
  <si>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</si>
  <si>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</si>
  <si>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</si>
  <si>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</si>
  <si>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</si>
  <si>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</si>
  <si>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</si>
  <si>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</si>
  <si>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</si>
  <si>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</si>
  <si>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</si>
  <si>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</si>
  <si>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</si>
  <si>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</si>
  <si>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</si>
  <si>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</si>
  <si>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</si>
  <si>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</si>
  <si>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</si>
  <si>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</si>
  <si>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</si>
  <si>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</si>
  <si>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</si>
  <si>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</si>
  <si>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</si>
  <si>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</si>
  <si>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</si>
  <si>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</si>
  <si>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</si>
  <si>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</si>
  <si>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</si>
  <si>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</si>
  <si>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</si>
  <si>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</si>
  <si>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</si>
  <si>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</si>
  <si>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</si>
  <si>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</si>
  <si>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</si>
  <si>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</si>
  <si>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</si>
  <si>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</si>
  <si>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</si>
  <si>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</si>
  <si>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</si>
  <si>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</si>
  <si>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</si>
  <si>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</si>
  <si>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</si>
  <si>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</si>
  <si>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</si>
  <si>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</si>
  <si>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</si>
  <si>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</si>
  <si>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</si>
  <si>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</si>
  <si>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</si>
  <si>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</si>
  <si>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</si>
  <si>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</si>
  <si>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</si>
  <si>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</si>
  <si>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</si>
  <si>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</si>
  <si>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</si>
  <si>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</si>
  <si>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</si>
  <si>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</si>
  <si>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</si>
  <si>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</si>
  <si>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</si>
  <si>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</si>
  <si>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</si>
  <si>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</si>
  <si>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</si>
  <si>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</si>
  <si>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</si>
  <si>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</si>
  <si>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</si>
  <si>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</si>
  <si>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</si>
  <si>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</si>
  <si>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</si>
  <si>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</si>
  <si>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</si>
  <si>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</si>
  <si>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</si>
  <si>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</si>
  <si>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</si>
  <si>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</si>
  <si>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</si>
  <si>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</si>
  <si>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</si>
  <si>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</si>
  <si>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</si>
  <si>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</si>
  <si>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</si>
  <si>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</si>
  <si>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</si>
  <si>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</si>
  <si>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</si>
  <si>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</si>
  <si>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</si>
  <si>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</si>
  <si>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</si>
  <si>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</si>
  <si>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</si>
  <si>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</si>
  <si>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</si>
  <si>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</si>
  <si>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</si>
  <si>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</si>
  <si>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</si>
  <si>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</si>
  <si>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</si>
  <si>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</si>
  <si>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</si>
  <si>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</si>
  <si>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</si>
  <si>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</si>
  <si>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</si>
  <si>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</si>
  <si>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</si>
  <si>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</si>
  <si>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</si>
  <si>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</si>
  <si>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</si>
  <si>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</si>
  <si>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</si>
  <si>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</si>
  <si>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</si>
  <si>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</si>
  <si>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</si>
  <si>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</si>
  <si>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</si>
  <si>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</si>
  <si>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</si>
  <si>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</si>
  <si>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</si>
  <si>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</si>
  <si>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</si>
  <si>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</si>
  <si>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</si>
  <si>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</si>
  <si>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</si>
  <si>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</si>
  <si>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</si>
  <si>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</si>
  <si>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</si>
  <si>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</si>
  <si>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</si>
  <si>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</si>
  <si>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</si>
  <si>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</si>
  <si>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</si>
  <si>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</si>
  <si>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</si>
  <si>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</si>
  <si>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</si>
  <si>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</si>
  <si>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</si>
  <si>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</si>
  <si>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</si>
  <si>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</si>
  <si>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</si>
  <si>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</si>
  <si>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</si>
  <si>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</si>
  <si>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</si>
  <si>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</si>
  <si>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</si>
  <si>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</si>
  <si>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</si>
  <si>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</si>
  <si>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</si>
  <si>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</si>
  <si>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</si>
  <si>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</si>
  <si>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</si>
  <si>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</si>
  <si>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</si>
  <si>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</si>
  <si>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</si>
  <si>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</si>
  <si>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</si>
  <si>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</si>
  <si>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</si>
  <si>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</si>
  <si>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</si>
  <si>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</si>
  <si>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</si>
  <si>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</si>
  <si>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</si>
  <si>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</si>
  <si>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</si>
  <si>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</si>
  <si>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</si>
  <si>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</si>
  <si>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</si>
  <si>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</si>
  <si>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</si>
  <si>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</si>
  <si>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</si>
  <si>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</si>
  <si>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</si>
  <si>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</si>
  <si>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</si>
  <si>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</si>
  <si>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</si>
  <si>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</si>
  <si>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</si>
  <si>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</si>
  <si>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</si>
  <si>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</si>
  <si>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</si>
  <si>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</si>
  <si>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</si>
  <si>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</si>
  <si>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</si>
  <si>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</si>
  <si>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</si>
  <si>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</si>
  <si>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</si>
  <si>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</si>
  <si>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</si>
  <si>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</si>
  <si>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</si>
  <si>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</si>
  <si>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</si>
  <si>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</si>
  <si>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</si>
  <si>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</si>
  <si>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</si>
  <si>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</si>
  <si>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</si>
  <si>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</si>
  <si>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</si>
  <si>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</si>
  <si>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</si>
  <si>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</si>
  <si>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</si>
  <si>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</si>
  <si>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</si>
  <si>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</si>
  <si>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</si>
  <si>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</si>
  <si>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</si>
  <si>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</si>
  <si>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</si>
  <si>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</si>
  <si>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</si>
  <si>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</si>
  <si>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</si>
  <si>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</si>
  <si>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</si>
  <si>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</si>
  <si>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</si>
  <si>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</si>
  <si>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</si>
  <si>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</si>
  <si>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</si>
  <si>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</si>
  <si>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</si>
  <si>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</si>
  <si>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</si>
  <si>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</si>
  <si>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</si>
  <si>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</si>
  <si>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</si>
  <si>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</si>
  <si>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</si>
  <si>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</si>
  <si>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</si>
  <si>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</si>
  <si>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</si>
  <si>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</si>
  <si>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</si>
  <si>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</si>
  <si>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</si>
  <si>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</si>
  <si>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</si>
  <si>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</si>
  <si>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</si>
  <si>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</si>
  <si>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</si>
  <si>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</si>
  <si>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</si>
  <si>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</si>
  <si>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</si>
  <si>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</si>
  <si>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</si>
  <si>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</si>
  <si>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</si>
  <si>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</si>
  <si>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</si>
  <si>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</si>
  <si>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</si>
  <si>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</si>
  <si>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</si>
  <si>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</si>
  <si>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</si>
  <si>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</si>
  <si>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</si>
  <si>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</si>
  <si>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</si>
  <si>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</si>
  <si>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</si>
  <si>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</si>
  <si>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</si>
  <si>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</si>
  <si>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</si>
  <si>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</si>
  <si>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</si>
  <si>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</si>
  <si>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</si>
  <si>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</si>
  <si>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</si>
  <si>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</si>
  <si>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</si>
  <si>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</si>
  <si>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</si>
  <si>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</si>
  <si>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</si>
  <si>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</si>
  <si>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</si>
  <si>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</si>
  <si>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</si>
  <si>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</si>
  <si>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</si>
  <si>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</si>
  <si>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</si>
  <si>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</si>
  <si>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</si>
  <si>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</si>
  <si>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</si>
  <si>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</si>
  <si>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</si>
  <si>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</si>
  <si>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</si>
  <si>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</si>
  <si>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</si>
  <si>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</si>
  <si>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</si>
  <si>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</si>
  <si>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</si>
  <si>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</si>
  <si>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</si>
  <si>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</si>
  <si>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</si>
  <si>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</si>
  <si>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</si>
  <si>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</si>
  <si>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</si>
  <si>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</si>
  <si>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</si>
  <si>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</si>
  <si>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</si>
  <si>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</si>
  <si>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</si>
  <si>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</si>
  <si>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</si>
  <si>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</si>
  <si>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</si>
  <si>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</si>
  <si>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</si>
  <si>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</si>
  <si>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</si>
  <si>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</si>
  <si>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</si>
  <si>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</si>
  <si>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</si>
  <si>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</si>
  <si>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</si>
  <si>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</si>
  <si>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</si>
  <si>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</si>
  <si>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</si>
  <si>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</si>
  <si>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</si>
  <si>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</si>
  <si>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</si>
  <si>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</si>
  <si>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</si>
  <si>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</si>
  <si>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</si>
  <si>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</si>
  <si>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</si>
  <si>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</si>
  <si>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</si>
  <si>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</si>
  <si>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</si>
  <si>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</si>
  <si>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</si>
  <si>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</si>
  <si>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</si>
  <si>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</si>
  <si>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</si>
  <si>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</si>
  <si>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</si>
  <si>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</si>
  <si>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</si>
  <si>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</si>
  <si>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</si>
  <si>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</si>
  <si>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</si>
  <si>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</si>
  <si>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</si>
  <si>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</si>
  <si>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</si>
  <si>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</si>
  <si>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</si>
  <si>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</si>
  <si>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</si>
  <si>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</si>
  <si>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</si>
  <si>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</si>
  <si>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</si>
  <si>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</si>
  <si>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</si>
  <si>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</si>
  <si>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</si>
  <si>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</si>
  <si>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</si>
  <si>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</si>
  <si>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</si>
  <si>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</si>
  <si>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</si>
  <si>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</si>
  <si>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</si>
  <si>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</si>
  <si>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</si>
  <si>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</si>
  <si>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</si>
  <si>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</si>
  <si>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</si>
  <si>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</si>
  <si>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</si>
  <si>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</si>
  <si>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</si>
  <si>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</si>
  <si>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</si>
  <si>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</si>
  <si>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</si>
  <si>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</si>
  <si>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</si>
  <si>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</si>
  <si>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</si>
  <si>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</si>
  <si>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</si>
  <si>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</si>
  <si>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</si>
  <si>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</si>
  <si>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</si>
  <si>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</si>
  <si>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</si>
  <si>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</si>
  <si>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</si>
  <si>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</si>
  <si>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</si>
  <si>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</si>
  <si>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</si>
  <si>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</si>
  <si>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</si>
  <si>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</si>
  <si>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</si>
  <si>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</si>
  <si>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</si>
  <si>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</si>
  <si>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</si>
  <si>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</si>
  <si>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</si>
  <si>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</si>
  <si>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</si>
  <si>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</si>
  <si>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</si>
  <si>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</si>
  <si>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</si>
  <si>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</si>
  <si>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</si>
  <si>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</si>
  <si>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</si>
  <si>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</si>
  <si>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</si>
  <si>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</si>
  <si>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</si>
  <si>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</si>
  <si>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</si>
  <si>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</si>
  <si>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</si>
  <si>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</si>
  <si>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</si>
  <si>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</si>
  <si>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</si>
  <si>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</si>
  <si>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</si>
  <si>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</si>
  <si>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</si>
  <si>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</si>
  <si>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</si>
  <si>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</si>
  <si>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</si>
  <si>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</si>
  <si>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</si>
  <si>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</si>
  <si>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</si>
  <si>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</si>
  <si>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</si>
  <si>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</si>
  <si>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</si>
  <si>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</si>
  <si>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</si>
  <si>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</si>
  <si>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</si>
  <si>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</si>
  <si>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</si>
  <si>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</si>
  <si>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</si>
  <si>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</si>
  <si>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</si>
  <si>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</si>
  <si>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</si>
  <si>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</si>
  <si>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</si>
  <si>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</si>
  <si>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</si>
  <si>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</si>
  <si>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</si>
  <si>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</si>
  <si>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</si>
  <si>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</si>
  <si>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</si>
  <si>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</si>
  <si>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</si>
  <si>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</si>
  <si>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</si>
  <si>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</si>
  <si>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</si>
  <si>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</si>
  <si>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</si>
  <si>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</si>
  <si>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</si>
  <si>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</si>
  <si>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</si>
  <si>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</si>
  <si>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</si>
  <si>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</si>
  <si>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</si>
  <si>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</si>
  <si>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</si>
  <si>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</si>
  <si>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</si>
  <si>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</si>
  <si>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</si>
  <si>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</si>
  <si>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</si>
  <si>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</si>
  <si>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</si>
  <si>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</si>
  <si>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</si>
  <si>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</si>
  <si>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</si>
  <si>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</si>
  <si>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</si>
  <si>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</si>
  <si>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</si>
  <si>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</si>
  <si>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</si>
  <si>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</si>
  <si>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</si>
  <si>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</si>
  <si>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</si>
  <si>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</si>
  <si>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</si>
  <si>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</si>
  <si>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</si>
  <si>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</si>
  <si>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</si>
  <si>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</si>
  <si>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</si>
  <si>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</si>
  <si>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</si>
  <si>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</si>
  <si>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</si>
  <si>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</si>
  <si>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</si>
  <si>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</si>
  <si>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</si>
  <si>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</si>
  <si>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</si>
  <si>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</si>
  <si>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</si>
  <si>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</si>
  <si>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</si>
  <si>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</si>
  <si>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</si>
  <si>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</si>
  <si>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</si>
  <si>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</si>
  <si>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</si>
  <si>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</si>
  <si>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</si>
  <si>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</si>
  <si>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</si>
  <si>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</si>
  <si>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</si>
  <si>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</si>
  <si>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</si>
  <si>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</si>
  <si>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</si>
  <si>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</si>
  <si>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</si>
  <si>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</si>
  <si>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</si>
  <si>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</si>
  <si>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</si>
  <si>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</si>
  <si>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</si>
  <si>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</si>
  <si>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</si>
  <si>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</si>
  <si>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</si>
  <si>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</si>
  <si>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</si>
  <si>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</si>
  <si>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</si>
  <si>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</si>
  <si>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</si>
  <si>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</si>
  <si>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</si>
  <si>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</si>
  <si>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</si>
  <si>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</si>
  <si>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</si>
  <si>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</si>
  <si>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</si>
  <si>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</si>
  <si>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</si>
  <si>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</si>
  <si>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</si>
  <si>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</si>
  <si>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</si>
  <si>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</si>
  <si>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</si>
  <si>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</si>
  <si>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</si>
  <si>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</si>
  <si>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</si>
  <si>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</si>
  <si>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</si>
  <si>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</si>
  <si>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</si>
  <si>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</si>
  <si>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</si>
  <si>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</si>
  <si>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</si>
  <si>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</si>
  <si>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</si>
  <si>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</si>
  <si>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</si>
  <si>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</si>
  <si>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</si>
  <si>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</si>
  <si>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</si>
  <si>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</si>
  <si>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</si>
  <si>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</si>
  <si>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</si>
  <si>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</si>
  <si>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</si>
  <si>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</si>
  <si>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</si>
  <si>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</si>
  <si>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</si>
  <si>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</si>
  <si>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</si>
  <si>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</si>
  <si>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</si>
  <si>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</si>
  <si>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</si>
  <si>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</si>
  <si>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</si>
  <si>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</si>
  <si>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</si>
  <si>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</si>
  <si>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</si>
  <si>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</si>
  <si>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</si>
  <si>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</si>
  <si>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</si>
  <si>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</si>
  <si>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</si>
  <si>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</si>
  <si>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</si>
  <si>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</si>
  <si>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</si>
  <si>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</si>
  <si>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</si>
  <si>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</si>
  <si>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</si>
  <si>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</si>
  <si>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</si>
  <si>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</si>
  <si>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</si>
  <si>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</si>
  <si>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</si>
  <si>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</si>
  <si>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</si>
  <si>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</si>
  <si>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</si>
  <si>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</si>
  <si>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</si>
  <si>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</si>
  <si>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</si>
  <si>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</si>
  <si>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</si>
  <si>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</si>
  <si>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</si>
  <si>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</si>
  <si>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</si>
  <si>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</si>
  <si>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</si>
  <si>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</si>
  <si>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</si>
  <si>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</si>
  <si>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</si>
  <si>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</si>
  <si>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</si>
  <si>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</si>
  <si>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</si>
  <si>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</si>
  <si>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</si>
  <si>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</si>
  <si>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</si>
  <si>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</si>
  <si>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</si>
  <si>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</si>
  <si>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</si>
  <si>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</si>
  <si>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</si>
  <si>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</si>
  <si>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</si>
  <si>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</si>
  <si>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</si>
  <si>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</si>
  <si>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</si>
  <si>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</si>
  <si>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</si>
  <si>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</si>
  <si>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</si>
  <si>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</si>
  <si>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</si>
  <si>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</si>
  <si>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</si>
  <si>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</si>
  <si>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</si>
  <si>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</si>
  <si>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</si>
  <si>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</si>
  <si>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</si>
  <si>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</si>
  <si>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</si>
  <si>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</si>
  <si>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</si>
  <si>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</si>
  <si>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</si>
  <si>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</si>
  <si>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</si>
  <si>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</si>
  <si>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</si>
  <si>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</si>
  <si>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</si>
  <si>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</si>
  <si>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</si>
  <si>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</si>
  <si>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</si>
  <si>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</si>
  <si>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</si>
  <si>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</si>
  <si>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</si>
  <si>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</si>
  <si>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</si>
  <si>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</si>
  <si>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</si>
  <si>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</si>
  <si>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</si>
  <si>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</si>
  <si>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</si>
  <si>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</si>
  <si>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</si>
  <si>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</si>
  <si>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</si>
  <si>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</si>
  <si>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</si>
  <si>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</si>
  <si>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</si>
  <si>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</si>
  <si>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</si>
  <si>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</si>
  <si>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</si>
  <si>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</si>
  <si>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</si>
  <si>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</si>
  <si>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</si>
  <si>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</si>
  <si>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</si>
  <si>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</si>
  <si>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</si>
  <si>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</si>
  <si>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</si>
  <si>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</si>
  <si>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</si>
  <si>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</si>
  <si>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</si>
  <si>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</si>
  <si>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</si>
  <si>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</si>
  <si>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</si>
  <si>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</si>
  <si>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</si>
  <si>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</si>
  <si>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</si>
  <si>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</si>
  <si>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</si>
  <si>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</si>
  <si>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</si>
  <si>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</si>
  <si>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</si>
  <si>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</si>
  <si>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</si>
  <si>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</si>
  <si>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</si>
  <si>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</si>
  <si>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</si>
  <si>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</si>
  <si>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</si>
  <si>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</si>
  <si>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</si>
  <si>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</si>
  <si>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</si>
  <si>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</si>
  <si>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</si>
  <si>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</si>
  <si>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</si>
  <si>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</si>
  <si>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</si>
  <si>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</si>
  <si>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</si>
  <si>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</si>
  <si>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</si>
  <si>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</si>
  <si>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</si>
  <si>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</si>
  <si>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</si>
  <si>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</si>
  <si>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</si>
  <si>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</si>
  <si>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</si>
  <si>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</si>
  <si>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</si>
  <si>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</si>
  <si>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</si>
  <si>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</si>
  <si>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</si>
  <si>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</si>
  <si>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</si>
  <si>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</si>
  <si>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</si>
  <si>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</si>
  <si>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</si>
  <si>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</si>
  <si>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</si>
  <si>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</si>
  <si>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</si>
  <si>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</si>
  <si>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</si>
  <si>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</si>
  <si>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</si>
  <si>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</si>
  <si>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</si>
  <si>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</si>
  <si>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</si>
  <si>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</si>
  <si>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</si>
  <si>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</si>
  <si>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</si>
  <si>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</si>
  <si>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</si>
  <si>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</si>
  <si>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</si>
  <si>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</si>
  <si>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</si>
  <si>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</si>
  <si>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</si>
  <si>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</si>
  <si>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</si>
  <si>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</si>
  <si>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</si>
  <si>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</si>
  <si>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</si>
  <si>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</si>
  <si>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</si>
  <si>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</si>
  <si>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</si>
  <si>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</si>
  <si>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</si>
  <si>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</si>
  <si>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</si>
  <si>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</si>
  <si>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</si>
  <si>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</si>
  <si>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</si>
  <si>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</si>
  <si>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</si>
  <si>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</si>
  <si>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</si>
  <si>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</si>
  <si>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</si>
  <si>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</si>
  <si>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</si>
  <si>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</si>
  <si>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</si>
  <si>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</si>
  <si>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</si>
  <si>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</si>
  <si>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</si>
  <si>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</si>
  <si>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</si>
  <si>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</si>
  <si>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</si>
  <si>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</si>
  <si>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</si>
  <si>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</si>
  <si>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</si>
  <si>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</si>
  <si>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</si>
  <si>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</si>
  <si>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</si>
  <si>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</si>
  <si>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</si>
  <si>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</si>
  <si>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</si>
  <si>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</si>
  <si>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</si>
  <si>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</si>
  <si>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</si>
  <si>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</si>
  <si>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</si>
  <si>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</si>
  <si>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</si>
  <si>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</si>
  <si>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</si>
  <si>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</si>
  <si>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</si>
  <si>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</si>
  <si>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</si>
  <si>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</si>
  <si>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</si>
  <si>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</si>
  <si>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</si>
  <si>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</si>
  <si>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</si>
  <si>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</si>
  <si>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</si>
  <si>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</si>
  <si>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</si>
  <si>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</si>
  <si>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</si>
  <si>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</si>
  <si>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</si>
  <si>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</si>
  <si>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</si>
  <si>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</si>
  <si>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</si>
  <si>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</si>
  <si>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</si>
  <si>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</si>
  <si>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</si>
  <si>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</si>
  <si>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</si>
  <si>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</si>
  <si>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</si>
  <si>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</si>
  <si>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</si>
  <si>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</si>
  <si>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</si>
  <si>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</si>
  <si>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</si>
  <si>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</si>
  <si>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</si>
  <si>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</si>
  <si>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</si>
  <si>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</si>
  <si>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</si>
  <si>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</si>
  <si>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</si>
  <si>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</si>
  <si>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</si>
  <si>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</si>
  <si>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</si>
  <si>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</si>
  <si>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</si>
  <si>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</si>
  <si>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</si>
  <si>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</si>
  <si>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</si>
  <si>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</si>
  <si>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</si>
  <si>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</si>
  <si>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</si>
  <si>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</si>
  <si>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</si>
  <si>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</si>
  <si>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</si>
  <si>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</si>
  <si>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</si>
  <si>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</si>
  <si>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</si>
  <si>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</si>
  <si>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</si>
  <si>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</si>
  <si>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</si>
  <si>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</si>
  <si>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</si>
  <si>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</si>
  <si>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</si>
  <si>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</si>
  <si>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</si>
  <si>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</si>
  <si>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</si>
  <si>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</si>
  <si>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</si>
  <si>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</si>
  <si>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</si>
  <si>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</si>
  <si>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</si>
  <si>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</si>
  <si>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</si>
  <si>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</si>
  <si>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</si>
  <si>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</si>
  <si>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</si>
  <si>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</si>
  <si>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</si>
  <si>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</si>
  <si>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</si>
  <si>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</si>
  <si>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</si>
  <si>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</si>
  <si>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</si>
  <si>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</si>
  <si>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</si>
  <si>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</si>
  <si>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</si>
  <si>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</si>
  <si>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</si>
  <si>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</si>
  <si>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</si>
  <si>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</si>
  <si>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</si>
  <si>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</si>
  <si>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</si>
  <si>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</si>
  <si>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</si>
  <si>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</si>
  <si>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</si>
  <si>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</si>
  <si>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</si>
  <si>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</si>
  <si>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</si>
  <si>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</si>
  <si>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</si>
  <si>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</si>
  <si>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</si>
  <si>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</si>
  <si>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</si>
  <si>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</si>
  <si>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</si>
  <si>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</si>
  <si>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</si>
  <si>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</si>
  <si>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</si>
  <si>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</si>
  <si>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</si>
  <si>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</si>
  <si>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</si>
  <si>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</si>
  <si>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</si>
  <si>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</si>
  <si>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</si>
  <si>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</si>
  <si>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</si>
  <si>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</si>
  <si>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</si>
  <si>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</si>
  <si>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</si>
  <si>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</si>
  <si>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</si>
  <si>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</si>
  <si>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</si>
  <si>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</si>
  <si>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</si>
  <si>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</si>
  <si>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</si>
  <si>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</si>
  <si>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</si>
  <si>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</si>
  <si>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</si>
  <si>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</si>
  <si>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</si>
  <si>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</si>
  <si>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</si>
  <si>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</si>
  <si>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</si>
  <si>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</si>
  <si>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</si>
  <si>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</si>
  <si>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</si>
  <si>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</si>
  <si>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</si>
  <si>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</si>
  <si>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</si>
  <si>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</si>
  <si>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</si>
  <si>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</si>
  <si>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</si>
  <si>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</si>
  <si>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</si>
  <si>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</si>
  <si>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</si>
  <si>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</si>
  <si>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</si>
  <si>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</si>
  <si>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</si>
  <si>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</si>
  <si>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</si>
  <si>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</si>
  <si>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</si>
  <si>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</si>
  <si>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</si>
  <si>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</si>
  <si>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</si>
  <si>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</si>
  <si>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</si>
  <si>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</si>
  <si>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</si>
  <si>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</si>
  <si>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</si>
  <si>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</si>
  <si>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</si>
  <si>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</si>
  <si>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</si>
  <si>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</si>
  <si>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</si>
  <si>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</si>
  <si>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</si>
  <si>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</si>
  <si>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</si>
  <si>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</si>
  <si>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</si>
  <si>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</si>
  <si>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</si>
  <si>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</si>
  <si>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</si>
  <si>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</si>
  <si>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</si>
  <si>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</si>
  <si>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</si>
  <si>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</si>
  <si>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</si>
  <si>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</si>
  <si>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</si>
  <si>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</si>
  <si>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</si>
  <si>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</si>
  <si>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</si>
  <si>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</si>
  <si>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</si>
  <si>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</si>
  <si>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</si>
  <si>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</si>
  <si>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</si>
  <si>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</si>
  <si>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</si>
  <si>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</si>
  <si>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</si>
  <si>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</si>
  <si>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</si>
  <si>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</si>
  <si>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</si>
  <si>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</si>
  <si>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</si>
  <si>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</si>
  <si>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</si>
  <si>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</si>
  <si>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</si>
  <si>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</si>
  <si>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</si>
  <si>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</si>
  <si>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</si>
  <si>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</si>
  <si>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</si>
  <si>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</si>
  <si>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</si>
  <si>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</si>
  <si>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</si>
  <si>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</si>
  <si>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</si>
  <si>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</si>
  <si>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</si>
  <si>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</si>
  <si>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</si>
  <si>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</si>
  <si>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</si>
  <si>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</si>
  <si>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</si>
  <si>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</si>
  <si>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</si>
  <si>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</si>
  <si>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</si>
  <si>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</si>
  <si>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</si>
  <si>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</si>
  <si>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</si>
  <si>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</si>
  <si>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</si>
  <si>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</si>
  <si>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</si>
  <si>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</si>
  <si>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</si>
  <si>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</si>
  <si>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</si>
  <si>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</si>
  <si>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</si>
  <si>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</si>
  <si>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</si>
  <si>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</si>
  <si>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</si>
  <si>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</si>
  <si>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</si>
  <si>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</si>
  <si>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</si>
  <si>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</si>
  <si>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</si>
  <si>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</si>
  <si>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</si>
  <si>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</si>
  <si>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</si>
  <si>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</si>
  <si>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</si>
  <si>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</si>
  <si>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</si>
  <si>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</si>
  <si>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</si>
  <si>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</si>
  <si>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</si>
  <si>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</si>
  <si>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</si>
  <si>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</si>
  <si>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</si>
  <si>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</si>
  <si>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</si>
  <si>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</si>
  <si>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</si>
  <si>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</si>
  <si>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</si>
  <si>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</si>
  <si>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</si>
  <si>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</si>
  <si>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</si>
  <si>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</si>
  <si>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</si>
  <si>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</si>
  <si>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</si>
  <si>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</si>
  <si>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</si>
  <si>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</si>
  <si>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</si>
  <si>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</si>
  <si>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</si>
  <si>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</si>
  <si>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</si>
  <si>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</si>
  <si>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</si>
  <si>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</si>
  <si>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</si>
  <si>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</si>
  <si>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</si>
  <si>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</si>
  <si>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</si>
  <si>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</si>
  <si>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</si>
  <si>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</si>
  <si>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</si>
  <si>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</si>
  <si>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</si>
  <si>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</si>
  <si>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</si>
  <si>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</si>
  <si>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</si>
  <si>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</si>
  <si>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</si>
  <si>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</si>
  <si>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</si>
  <si>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</si>
  <si>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</si>
  <si>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</si>
  <si>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</si>
  <si>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</si>
  <si>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</si>
  <si>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</si>
  <si>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</si>
  <si>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</si>
  <si>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</si>
  <si>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</si>
  <si>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</si>
  <si>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</si>
  <si>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</si>
  <si>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</si>
  <si>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</si>
  <si>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</si>
  <si>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</si>
  <si>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</si>
  <si>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</si>
  <si>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</si>
  <si>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</si>
  <si>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</si>
  <si>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</si>
  <si>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</si>
  <si>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</si>
  <si>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</si>
  <si>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</si>
  <si>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</si>
  <si>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</si>
  <si>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</si>
  <si>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</si>
  <si>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</si>
  <si>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</si>
  <si>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</si>
  <si>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</si>
  <si>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</si>
  <si>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</si>
  <si>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</si>
  <si>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</si>
  <si>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</si>
  <si>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</si>
  <si>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</si>
  <si>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</si>
  <si>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</si>
  <si>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</si>
  <si>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</si>
  <si>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</si>
  <si>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</si>
  <si>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</si>
  <si>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</si>
  <si>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</si>
  <si>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</si>
  <si>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</si>
  <si>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</si>
  <si>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</si>
  <si>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</si>
  <si>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</si>
  <si>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</si>
  <si>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</si>
  <si>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</si>
  <si>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</si>
  <si>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</si>
  <si>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</si>
  <si>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</si>
  <si>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</si>
  <si>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</si>
  <si>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</si>
  <si>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</si>
  <si>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</si>
  <si>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</si>
  <si>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</si>
  <si>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</si>
  <si>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</si>
  <si>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</si>
  <si>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</si>
  <si>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</si>
  <si>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</si>
  <si>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</si>
  <si>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</si>
  <si>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</si>
  <si>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</si>
  <si>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</si>
  <si>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</si>
  <si>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</si>
  <si>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</si>
  <si>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</si>
  <si>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</si>
  <si>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</si>
  <si>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</si>
  <si>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</si>
  <si>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</si>
  <si>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</si>
  <si>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</si>
  <si>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</si>
  <si>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</si>
  <si>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</si>
  <si>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</si>
  <si>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</si>
  <si>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</si>
  <si>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</si>
  <si>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</si>
  <si>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</si>
  <si>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</si>
  <si>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</si>
  <si>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</si>
  <si>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</si>
  <si>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</si>
  <si>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</si>
  <si>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</si>
  <si>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</si>
  <si>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</si>
  <si>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</si>
  <si>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</si>
  <si>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</si>
  <si>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</si>
  <si>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</si>
  <si>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</si>
  <si>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</si>
  <si>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</si>
  <si>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</si>
  <si>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</si>
  <si>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</si>
  <si>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</si>
  <si>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</si>
  <si>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</si>
  <si>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</si>
  <si>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</si>
  <si>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</si>
  <si>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</si>
  <si>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</si>
  <si>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</si>
  <si>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</si>
  <si>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</si>
  <si>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</si>
  <si>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</si>
  <si>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</si>
  <si>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</si>
  <si>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</si>
  <si>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</si>
  <si>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</si>
  <si>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</si>
  <si>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</si>
  <si>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</si>
  <si>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</si>
  <si>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</si>
  <si>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</si>
  <si>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</si>
  <si>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</si>
  <si>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</si>
  <si>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</si>
  <si>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</si>
  <si>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</si>
  <si>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</si>
  <si>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</si>
  <si>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</si>
  <si>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</si>
  <si>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</si>
  <si>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</si>
  <si>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</si>
  <si>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</si>
  <si>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</si>
  <si>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</si>
  <si>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</si>
  <si>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</si>
  <si>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</si>
  <si>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</si>
  <si>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</si>
  <si>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</si>
  <si>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</si>
  <si>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</si>
  <si>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</si>
  <si>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</si>
  <si>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</si>
  <si>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</si>
  <si>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</si>
  <si>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</si>
  <si>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</si>
  <si>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</si>
  <si>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</si>
  <si>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</si>
  <si>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</si>
  <si>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</si>
  <si>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</si>
  <si>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</si>
  <si>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</si>
  <si>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</si>
  <si>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</si>
  <si>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</si>
  <si>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</si>
  <si>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</si>
  <si>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</si>
  <si>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</si>
  <si>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</si>
  <si>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</si>
  <si>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</si>
  <si>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</si>
  <si>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</si>
  <si>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</si>
  <si>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</si>
  <si>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</si>
  <si>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</si>
  <si>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</si>
  <si>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</si>
  <si>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</si>
  <si>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</si>
  <si>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</si>
  <si>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</si>
  <si>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</si>
  <si>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</si>
  <si>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</si>
  <si>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</si>
  <si>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</si>
  <si>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</si>
  <si>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</si>
  <si>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</si>
  <si>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</si>
  <si>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</si>
  <si>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</si>
  <si>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</si>
  <si>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</si>
  <si>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</si>
  <si>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</si>
  <si>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</si>
  <si>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</si>
  <si>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</si>
  <si>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</si>
  <si>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</si>
  <si>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</si>
  <si>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</si>
  <si>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</si>
  <si>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</si>
  <si>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</si>
  <si>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</si>
  <si>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</si>
  <si>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</si>
  <si>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</si>
  <si>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</si>
  <si>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</si>
  <si>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</si>
  <si>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</si>
  <si>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</si>
  <si>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</si>
  <si>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</si>
  <si>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</si>
  <si>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</si>
  <si>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</si>
  <si>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</si>
  <si>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</si>
  <si>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</si>
  <si>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</si>
  <si>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</si>
  <si>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</si>
  <si>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</si>
  <si>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</si>
  <si>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</si>
  <si>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</si>
  <si>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</si>
  <si>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</si>
  <si>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</si>
  <si>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</si>
  <si>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</si>
  <si>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</si>
  <si>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</si>
  <si>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</si>
  <si>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</si>
  <si>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</si>
  <si>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</si>
  <si>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</si>
  <si>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</si>
  <si>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</si>
  <si>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</si>
  <si>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</si>
  <si>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</si>
  <si>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</si>
  <si>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</si>
  <si>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</si>
  <si>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</si>
  <si>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</si>
  <si>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</si>
  <si>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</si>
  <si>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</si>
  <si>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</si>
  <si>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</si>
  <si>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</si>
  <si>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</si>
  <si>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</si>
  <si>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</si>
  <si>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</si>
  <si>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</si>
  <si>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</si>
  <si>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</si>
  <si>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</si>
  <si>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</si>
  <si>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</si>
  <si>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</si>
  <si>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</si>
  <si>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</si>
  <si>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</si>
  <si>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</si>
  <si>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</si>
  <si>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</si>
  <si>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</si>
  <si>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</si>
  <si>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</si>
  <si>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</si>
  <si>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</si>
  <si>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</si>
  <si>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</si>
  <si>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</si>
  <si>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</si>
  <si>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</si>
  <si>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</si>
  <si>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</si>
  <si>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</si>
  <si>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</si>
  <si>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</si>
  <si>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</si>
  <si>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</si>
  <si>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</si>
  <si>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</si>
  <si>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</si>
  <si>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</si>
  <si>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</si>
  <si>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</si>
  <si>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</si>
  <si>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</si>
  <si>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</si>
  <si>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</si>
  <si>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</si>
  <si>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</si>
  <si>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</si>
  <si>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</si>
  <si>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</si>
  <si>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</si>
  <si>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</si>
  <si>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</si>
  <si>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</si>
  <si>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</si>
  <si>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</si>
  <si>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</si>
  <si>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</si>
  <si>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</si>
  <si>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</si>
  <si>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</si>
  <si>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</si>
  <si>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</si>
  <si>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</si>
  <si>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</si>
  <si>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</si>
  <si>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</si>
  <si>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</si>
  <si>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</si>
  <si>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</si>
  <si>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</si>
  <si>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</si>
  <si>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</si>
  <si>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</si>
  <si>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</si>
  <si>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</si>
  <si>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</si>
  <si>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</si>
  <si>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</si>
  <si>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</si>
  <si>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</si>
  <si>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</si>
  <si>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</si>
  <si>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</si>
  <si>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</si>
  <si>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</si>
  <si>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</si>
  <si>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</si>
  <si>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</si>
  <si>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</si>
  <si>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</si>
  <si>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</si>
  <si>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</si>
  <si>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</si>
  <si>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</si>
  <si>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</si>
  <si>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</si>
  <si>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</si>
  <si>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</si>
  <si>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</si>
  <si>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</si>
  <si>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</si>
  <si>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</si>
  <si>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</si>
  <si>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</si>
  <si>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</si>
  <si>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</si>
  <si>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</si>
  <si>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</si>
  <si>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</si>
  <si>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</si>
  <si>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</si>
  <si>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</si>
  <si>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</si>
  <si>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</si>
  <si>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</si>
  <si>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</si>
  <si>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</si>
  <si>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</si>
  <si>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</si>
  <si>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</si>
  <si>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</si>
  <si>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</si>
  <si>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</si>
  <si>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</si>
  <si>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</si>
  <si>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</si>
  <si>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</si>
  <si>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</si>
  <si>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</si>
  <si>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</si>
  <si>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</si>
  <si>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</si>
  <si>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</si>
  <si>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</si>
  <si>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</si>
  <si>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</si>
  <si>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</si>
  <si>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</si>
  <si>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</si>
  <si>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</si>
  <si>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</si>
  <si>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</si>
  <si>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</si>
  <si>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</si>
  <si>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</si>
  <si>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</si>
  <si>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</si>
  <si>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</si>
  <si>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</si>
  <si>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</si>
  <si>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</si>
  <si>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</si>
  <si>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</si>
  <si>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</si>
  <si>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</si>
  <si>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</si>
  <si>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</si>
  <si>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</si>
  <si>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</si>
  <si>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</si>
  <si>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</si>
  <si>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</si>
  <si>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</si>
  <si>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</si>
  <si>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</si>
  <si>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</si>
  <si>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</si>
  <si>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</si>
  <si>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</si>
  <si>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</si>
  <si>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</si>
  <si>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</si>
  <si>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</si>
  <si>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</si>
  <si>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</si>
  <si>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</si>
  <si>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</si>
  <si>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</si>
  <si>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</si>
  <si>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</si>
  <si>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</si>
  <si>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</si>
  <si>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</si>
  <si>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</si>
  <si>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</si>
  <si>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</si>
  <si>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</si>
  <si>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</si>
  <si>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</si>
  <si>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</si>
  <si>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</si>
  <si>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</si>
  <si>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</si>
  <si>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</si>
  <si>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</si>
  <si>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</si>
  <si>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</si>
  <si>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</si>
  <si>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</si>
  <si>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</si>
  <si>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</si>
  <si>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</si>
  <si>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</si>
  <si>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</si>
  <si>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</si>
  <si>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</si>
  <si>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</si>
  <si>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</si>
  <si>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</si>
  <si>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</si>
  <si>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</si>
  <si>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</si>
  <si>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</si>
  <si>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</si>
  <si>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</si>
  <si>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</si>
  <si>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</si>
  <si>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</si>
  <si>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</si>
  <si>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</si>
  <si>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</si>
  <si>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</si>
  <si>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</si>
  <si>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</si>
  <si>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</si>
  <si>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</si>
  <si>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</si>
  <si>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</si>
  <si>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</si>
  <si>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</si>
  <si>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</si>
  <si>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</si>
  <si>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</si>
  <si>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</si>
  <si>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</si>
  <si>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</si>
  <si>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</si>
  <si>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</si>
  <si>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</si>
  <si>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</si>
  <si>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</si>
  <si>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</si>
  <si>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</si>
  <si>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</si>
  <si>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</si>
  <si>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</si>
  <si>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</si>
  <si>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</si>
  <si>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</si>
  <si>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</si>
  <si>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</si>
  <si>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</si>
  <si>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</si>
  <si>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</si>
  <si>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</si>
  <si>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</si>
  <si>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</si>
  <si>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</si>
  <si>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</si>
  <si>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</si>
  <si>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</si>
  <si>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</si>
  <si>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</si>
  <si>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</si>
  <si>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</si>
  <si>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</si>
  <si>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</si>
  <si>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</si>
  <si>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</si>
  <si>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</si>
  <si>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</si>
  <si>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</si>
  <si>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</si>
  <si>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</si>
  <si>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</si>
  <si>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</si>
  <si>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</si>
  <si>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</si>
  <si>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</si>
  <si>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</si>
  <si>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</si>
  <si>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</si>
  <si>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</si>
  <si>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</si>
  <si>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</si>
  <si>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</si>
  <si>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</si>
  <si>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</si>
  <si>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</si>
  <si>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</si>
  <si>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</si>
  <si>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</si>
  <si>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</si>
  <si>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</si>
  <si>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</si>
  <si>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</si>
  <si>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</si>
  <si>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</si>
  <si>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</si>
  <si>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</si>
  <si>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</si>
  <si>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</si>
  <si>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</si>
  <si>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</si>
  <si>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</si>
  <si>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</si>
  <si>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</si>
  <si>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</si>
  <si>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</si>
  <si>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</si>
  <si>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</si>
  <si>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</si>
  <si>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</si>
  <si>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</si>
  <si>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</si>
  <si>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</si>
  <si>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</si>
  <si>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</si>
  <si>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</si>
  <si>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</si>
  <si>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</si>
  <si>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</si>
  <si>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</si>
  <si>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</si>
  <si>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</si>
  <si>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</si>
  <si>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</si>
  <si>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</si>
  <si>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</si>
  <si>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</si>
  <si>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</si>
  <si>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</si>
  <si>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</si>
  <si>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</si>
  <si>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</si>
  <si>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</si>
  <si>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</si>
  <si>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</si>
  <si>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</si>
  <si>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</si>
  <si>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</si>
  <si>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</si>
  <si>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</si>
  <si>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</si>
  <si>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</si>
  <si>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</si>
  <si>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</si>
  <si>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</si>
  <si>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</si>
  <si>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</si>
  <si>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</si>
  <si>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</si>
  <si>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</si>
  <si>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</si>
  <si>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</si>
  <si>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</si>
  <si>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</si>
  <si>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</si>
  <si>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</si>
  <si>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</si>
  <si>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</si>
  <si>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</si>
  <si>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</si>
  <si>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</si>
  <si>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</si>
  <si>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</si>
  <si>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</si>
  <si>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</si>
  <si>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</si>
  <si>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</si>
  <si>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</si>
  <si>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</si>
  <si>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</si>
  <si>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</si>
  <si>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</si>
  <si>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</si>
  <si>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</si>
  <si>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</si>
  <si>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</si>
  <si>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</si>
  <si>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</si>
  <si>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</si>
  <si>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</si>
  <si>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</si>
  <si>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</si>
  <si>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</si>
  <si>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</si>
  <si>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</si>
  <si>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</si>
  <si>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</si>
  <si>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</si>
  <si>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</si>
  <si>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</si>
  <si>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</si>
  <si>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</si>
  <si>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</si>
  <si>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</si>
  <si>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</si>
  <si>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</si>
  <si>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</si>
  <si>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</si>
  <si>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</si>
  <si>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</si>
  <si>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</si>
  <si>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</si>
  <si>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</si>
  <si>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</si>
  <si>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</si>
  <si>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</si>
  <si>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</si>
  <si>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</si>
  <si>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</si>
  <si>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</si>
  <si>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</si>
  <si>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</si>
  <si>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</si>
  <si>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</si>
  <si>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</si>
  <si>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</si>
  <si>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</si>
  <si>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</si>
  <si>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</si>
  <si>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</si>
  <si>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</si>
  <si>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</si>
  <si>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</si>
  <si>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</si>
  <si>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</si>
  <si>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</si>
  <si>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</si>
  <si>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</si>
  <si>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</si>
  <si>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</si>
  <si>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</si>
  <si>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</si>
  <si>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</si>
  <si>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</si>
  <si>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</si>
  <si>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</si>
  <si>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</si>
  <si>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</si>
  <si>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</si>
  <si>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</si>
  <si>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</si>
  <si>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</si>
  <si>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</si>
  <si>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</si>
  <si>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</si>
  <si>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</si>
  <si>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</si>
  <si>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</si>
  <si>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</si>
  <si>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</si>
  <si>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</si>
  <si>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</si>
  <si>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</si>
  <si>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</si>
  <si>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</si>
  <si>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</si>
  <si>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</si>
  <si>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</si>
  <si>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</si>
  <si>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</si>
  <si>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</si>
  <si>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</si>
  <si>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</si>
  <si>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</si>
  <si>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</si>
  <si>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</si>
  <si>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</si>
  <si>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</si>
  <si>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</si>
  <si>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</si>
  <si>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</si>
  <si>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</si>
  <si>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</si>
  <si>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</si>
  <si>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</si>
  <si>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</si>
  <si>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</si>
  <si>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</si>
  <si>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</si>
  <si>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</si>
  <si>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</si>
  <si>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</si>
  <si>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</si>
  <si>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</si>
  <si>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</si>
  <si>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</si>
  <si>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</si>
  <si>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</si>
  <si>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</si>
  <si>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</si>
  <si>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</si>
  <si>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</si>
  <si>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</si>
  <si>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</si>
  <si>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</si>
  <si>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</si>
  <si>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</si>
  <si>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</si>
  <si>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</si>
  <si>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</si>
  <si>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</si>
  <si>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</si>
  <si>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</si>
  <si>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</si>
  <si>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</si>
  <si>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</si>
  <si>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</si>
  <si>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</si>
  <si>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</si>
  <si>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</si>
  <si>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</si>
  <si>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</si>
  <si>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</si>
  <si>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</si>
  <si>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</si>
  <si>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</si>
  <si>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</si>
  <si>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</si>
  <si>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</si>
  <si>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</si>
  <si>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</si>
  <si>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</si>
  <si>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</si>
  <si>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</si>
  <si>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</si>
  <si>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</si>
  <si>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</si>
  <si>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</si>
  <si>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</si>
  <si>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</si>
  <si>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</si>
  <si>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</si>
  <si>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</si>
  <si>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</si>
  <si>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</si>
  <si>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</si>
  <si>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</si>
  <si>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</si>
  <si>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</si>
  <si>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</si>
  <si>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</si>
  <si>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</si>
  <si>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</si>
  <si>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</si>
  <si>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</si>
  <si>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</si>
  <si>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</si>
  <si>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</si>
  <si>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</si>
  <si>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</si>
  <si>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</si>
  <si>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</si>
  <si>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</si>
  <si>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</si>
  <si>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</si>
  <si>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</si>
  <si>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</si>
  <si>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</si>
  <si>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</si>
  <si>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</si>
  <si>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</si>
  <si>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</si>
  <si>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</si>
  <si>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</si>
  <si>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</si>
  <si>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</si>
  <si>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</si>
  <si>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</si>
  <si>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</si>
  <si>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</si>
  <si>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</si>
  <si>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</si>
  <si>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</si>
  <si>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</si>
  <si>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</si>
  <si>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</si>
  <si>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</si>
  <si>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</si>
  <si>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</si>
  <si>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</si>
  <si>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</si>
  <si>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</si>
  <si>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</si>
  <si>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</si>
  <si>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</si>
  <si>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</si>
  <si>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</si>
  <si>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</si>
  <si>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</si>
  <si>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</si>
  <si>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</si>
  <si>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</si>
  <si>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</si>
  <si>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</si>
  <si>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</si>
  <si>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</si>
  <si>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</si>
  <si>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</si>
  <si>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</si>
  <si>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</si>
  <si>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</si>
  <si>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</si>
  <si>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</si>
  <si>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</si>
  <si>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</si>
  <si>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</si>
  <si>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</si>
  <si>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</si>
  <si>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</si>
  <si>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</si>
  <si>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</si>
  <si>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</si>
  <si>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</si>
  <si>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</si>
  <si>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</si>
  <si>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</si>
  <si>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</si>
  <si>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</si>
  <si>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</si>
  <si>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</si>
  <si>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</si>
  <si>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</si>
  <si>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</si>
  <si>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</si>
  <si>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</si>
  <si>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</si>
  <si>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</si>
  <si>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</si>
  <si>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</si>
  <si>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</si>
  <si>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</si>
  <si>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</si>
  <si>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</si>
  <si>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</si>
  <si>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</si>
  <si>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</si>
  <si>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</si>
  <si>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</si>
  <si>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</si>
  <si>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</si>
  <si>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</si>
  <si>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</si>
  <si>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</si>
  <si>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</si>
  <si>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</si>
  <si>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</si>
  <si>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</si>
  <si>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</si>
  <si>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</si>
  <si>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</si>
  <si>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</si>
  <si>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</si>
  <si>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</si>
  <si>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</si>
  <si>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</si>
  <si>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</si>
  <si>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</si>
  <si>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</si>
  <si>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</si>
  <si>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</si>
  <si>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</si>
  <si>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</si>
  <si>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</si>
  <si>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</si>
  <si>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</si>
  <si>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</si>
  <si>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</si>
  <si>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</si>
  <si>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</si>
  <si>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</si>
  <si>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</si>
  <si>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</si>
  <si>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</si>
  <si>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</si>
  <si>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</si>
  <si>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</si>
  <si>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</si>
  <si>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</si>
  <si>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</si>
  <si>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</si>
  <si>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</si>
  <si>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</si>
  <si>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</si>
  <si>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</si>
  <si>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</si>
  <si>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</si>
  <si>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</si>
  <si>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</si>
  <si>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</si>
  <si>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</si>
  <si>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</si>
  <si>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</si>
  <si>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</si>
  <si>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</si>
  <si>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</si>
  <si>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</si>
  <si>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</si>
  <si>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</si>
  <si>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</si>
  <si>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</si>
  <si>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</si>
  <si>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</si>
  <si>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</si>
  <si>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</si>
  <si>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</si>
  <si>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</si>
  <si>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</si>
  <si>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</si>
  <si>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</si>
  <si>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</si>
  <si>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</si>
  <si>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</si>
  <si>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</si>
  <si>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</si>
  <si>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</si>
  <si>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</si>
  <si>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</si>
  <si>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</si>
  <si>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</si>
  <si>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</si>
  <si>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</si>
  <si>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</si>
  <si>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</si>
  <si>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</si>
  <si>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</si>
  <si>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</si>
  <si>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</si>
  <si>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</si>
  <si>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</si>
  <si>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</si>
  <si>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</si>
  <si>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</si>
  <si>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</si>
  <si>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</si>
  <si>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</si>
  <si>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</si>
  <si>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</si>
  <si>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</si>
  <si>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</si>
  <si>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</si>
  <si>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</si>
  <si>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</si>
  <si>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</si>
  <si>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</si>
  <si>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</si>
  <si>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</si>
  <si>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</si>
  <si>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</si>
  <si>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</si>
  <si>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</si>
  <si>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</si>
  <si>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</si>
  <si>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</si>
  <si>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</si>
  <si>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</si>
  <si>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</si>
  <si>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</si>
  <si>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</si>
  <si>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</si>
  <si>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</si>
  <si>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</si>
  <si>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</si>
  <si>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</si>
  <si>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</si>
  <si>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</si>
  <si>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</si>
  <si>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</si>
  <si>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</si>
  <si>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</si>
  <si>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</si>
  <si>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</si>
  <si>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</si>
  <si>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</si>
  <si>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</si>
  <si>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</si>
  <si>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</si>
  <si>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</si>
  <si>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</si>
  <si>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</si>
  <si>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</si>
  <si>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</si>
  <si>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</si>
  <si>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</si>
  <si>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</si>
  <si>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</si>
  <si>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</si>
  <si>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</si>
  <si>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</si>
  <si>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</si>
  <si>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</si>
  <si>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</si>
  <si>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</si>
  <si>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</si>
  <si>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</si>
  <si>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</si>
  <si>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</si>
  <si>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</si>
  <si>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</si>
  <si>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</si>
  <si>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</si>
  <si>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</si>
  <si>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</si>
  <si>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</si>
  <si>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</si>
  <si>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</si>
  <si>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</si>
  <si>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</si>
  <si>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</si>
  <si>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</si>
  <si>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</si>
  <si>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</si>
  <si>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</si>
  <si>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</si>
  <si>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</si>
  <si>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</si>
  <si>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</si>
  <si>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</si>
  <si>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</si>
  <si>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</si>
  <si>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</si>
  <si>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</si>
  <si>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</si>
  <si>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</si>
  <si>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</si>
  <si>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</si>
  <si>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</si>
  <si>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</si>
  <si>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</si>
  <si>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</si>
  <si>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</si>
  <si>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</si>
  <si>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</si>
  <si>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</si>
  <si>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</si>
  <si>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</si>
  <si>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</si>
  <si>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</si>
  <si>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</si>
  <si>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</si>
  <si>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</si>
  <si>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</si>
  <si>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</si>
  <si>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</si>
  <si>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</si>
  <si>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</si>
  <si>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</si>
  <si>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</si>
  <si>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</si>
  <si>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</si>
  <si>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</si>
  <si>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</si>
  <si>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</si>
  <si>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</si>
  <si>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</si>
  <si>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</si>
  <si>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</si>
  <si>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</si>
  <si>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</si>
  <si>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</si>
  <si>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</si>
  <si>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</si>
  <si>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</si>
  <si>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</si>
  <si>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</si>
  <si>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</si>
  <si>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</si>
  <si>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</si>
  <si>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</si>
  <si>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</si>
  <si>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</si>
  <si>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</si>
  <si>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</si>
  <si>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</si>
  <si>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</si>
  <si>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</si>
  <si>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</si>
  <si>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</si>
  <si>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</si>
  <si>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</si>
  <si>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</si>
  <si>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</si>
  <si>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</si>
  <si>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</si>
  <si>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</si>
  <si>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</si>
  <si>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</si>
  <si>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</si>
  <si>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</si>
  <si>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</si>
  <si>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</si>
  <si>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</si>
  <si>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</si>
  <si>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</si>
  <si>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</si>
  <si>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</si>
  <si>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</si>
  <si>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</si>
  <si>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</si>
  <si>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</si>
  <si>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</si>
  <si>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</si>
  <si>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</si>
  <si>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</si>
  <si>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</si>
  <si>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</si>
  <si>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</si>
  <si>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</si>
  <si>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</si>
  <si>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</si>
  <si>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</si>
  <si>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</si>
  <si>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</si>
  <si>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</si>
  <si>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</si>
  <si>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</si>
  <si>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</si>
  <si>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</si>
  <si>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</si>
  <si>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</si>
  <si>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</si>
  <si>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</si>
  <si>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</si>
  <si>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</si>
  <si>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</si>
  <si>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</si>
  <si>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</si>
  <si>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</si>
  <si>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</si>
  <si>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</si>
  <si>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</si>
  <si>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</si>
  <si>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</si>
  <si>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</si>
  <si>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</si>
  <si>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</si>
  <si>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</si>
  <si>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</si>
  <si>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</si>
  <si>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</si>
  <si>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</si>
  <si>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</si>
  <si>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</si>
  <si>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</si>
  <si>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</si>
  <si>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</si>
  <si>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</si>
  <si>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</si>
  <si>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</si>
  <si>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</si>
  <si>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</si>
  <si>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</si>
  <si>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</si>
  <si>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</si>
  <si>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</si>
  <si>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</si>
  <si>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</si>
  <si>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</si>
  <si>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</si>
  <si>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</si>
  <si>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</si>
  <si>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</si>
  <si>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</si>
  <si>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</si>
  <si>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</si>
  <si>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</si>
  <si>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</si>
  <si>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</si>
  <si>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</si>
  <si>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</si>
  <si>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</si>
  <si>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</si>
  <si>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</si>
  <si>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</si>
  <si>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</si>
  <si>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</si>
  <si>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</si>
  <si>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</si>
  <si>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</si>
  <si>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</si>
  <si>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</si>
  <si>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</si>
  <si>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</si>
  <si>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</si>
  <si>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</si>
  <si>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</si>
  <si>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</si>
  <si>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</si>
  <si>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</si>
  <si>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</si>
  <si>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</si>
  <si>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</si>
  <si>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</si>
  <si>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</si>
  <si>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</si>
  <si>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</si>
  <si>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</si>
  <si>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</si>
  <si>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</si>
  <si>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</si>
  <si>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</si>
  <si>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</si>
  <si>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</si>
  <si>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</si>
  <si>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</si>
  <si>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</si>
  <si>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</si>
  <si>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</si>
  <si>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</si>
  <si>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</si>
  <si>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</si>
  <si>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</si>
  <si>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</si>
  <si>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</si>
  <si>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</si>
  <si>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</si>
  <si>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</si>
  <si>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</si>
  <si>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</si>
  <si>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</si>
  <si>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</si>
  <si>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</si>
  <si>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</si>
  <si>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</si>
  <si>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</si>
  <si>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</si>
  <si>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</si>
  <si>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</si>
  <si>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</si>
  <si>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</si>
  <si>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</si>
  <si>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</si>
  <si>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</si>
  <si>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</si>
  <si>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</si>
  <si>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</si>
  <si>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</si>
  <si>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</si>
  <si>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</si>
  <si>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</si>
  <si>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</si>
  <si>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</si>
  <si>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</si>
  <si>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</si>
  <si>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</si>
  <si>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</si>
  <si>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</si>
  <si>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</si>
  <si>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</si>
  <si>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</si>
  <si>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</si>
  <si>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</si>
  <si>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</si>
  <si>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</si>
  <si>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</si>
  <si>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</si>
  <si>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</si>
  <si>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</si>
  <si>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</si>
  <si>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</si>
  <si>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</si>
  <si>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</si>
  <si>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</si>
  <si>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</si>
  <si>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</si>
  <si>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</si>
  <si>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</si>
  <si>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</si>
  <si>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</si>
  <si>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</si>
  <si>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</si>
  <si>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</si>
  <si>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</si>
  <si>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</si>
  <si>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</si>
  <si>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</si>
  <si>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</si>
  <si>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</si>
  <si>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</si>
  <si>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</si>
  <si>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</si>
  <si>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</si>
  <si>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</si>
  <si>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</si>
  <si>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</si>
  <si>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</si>
  <si>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</si>
  <si>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</si>
  <si>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</si>
  <si>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</si>
  <si>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</si>
  <si>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</si>
  <si>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</si>
  <si>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</si>
  <si>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</si>
  <si>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</si>
  <si>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</si>
  <si>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</si>
  <si>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</si>
  <si>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</si>
  <si>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</si>
  <si>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</si>
  <si>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</si>
  <si>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</si>
  <si>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</si>
  <si>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</si>
  <si>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</si>
  <si>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</si>
  <si>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</si>
  <si>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</si>
  <si>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</si>
  <si>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</si>
  <si>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</si>
  <si>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</si>
  <si>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</si>
  <si>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</si>
  <si>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</si>
  <si>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</si>
  <si>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</si>
  <si>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</si>
  <si>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</si>
  <si>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</si>
  <si>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</si>
  <si>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</si>
  <si>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</si>
  <si>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</si>
  <si>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</si>
  <si>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</si>
  <si>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</si>
  <si>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</si>
  <si>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</si>
  <si>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</si>
  <si>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</si>
  <si>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</si>
  <si>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</si>
  <si>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</si>
  <si>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</si>
  <si>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</si>
  <si>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</si>
  <si>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</si>
  <si>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</si>
  <si>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</si>
  <si>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</si>
  <si>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</si>
  <si>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</si>
  <si>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</si>
  <si>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</si>
  <si>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</si>
  <si>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</si>
  <si>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</si>
  <si>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</si>
  <si>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</si>
  <si>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</si>
  <si>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</si>
  <si>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</si>
  <si>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</si>
  <si>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</si>
  <si>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</si>
  <si>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</si>
  <si>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</si>
  <si>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</si>
  <si>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</si>
  <si>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</si>
  <si>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</si>
  <si>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</si>
  <si>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</si>
  <si>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</si>
  <si>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</si>
  <si>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</si>
  <si>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</si>
  <si>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</si>
  <si>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</si>
  <si>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</si>
  <si>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</si>
  <si>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</si>
  <si>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</si>
  <si>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</si>
  <si>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</si>
  <si>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</si>
  <si>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</si>
  <si>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</si>
  <si>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</si>
  <si>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</si>
  <si>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</si>
  <si>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</si>
  <si>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</si>
  <si>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</si>
  <si>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</si>
  <si>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</si>
  <si>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</si>
  <si>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</si>
  <si>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</si>
  <si>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</si>
  <si>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</si>
  <si>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</si>
  <si>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</si>
  <si>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</si>
  <si>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</si>
  <si>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</si>
  <si>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</si>
  <si>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</si>
  <si>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</si>
  <si>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</si>
  <si>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</si>
  <si>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</si>
  <si>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</si>
  <si>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</si>
  <si>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</si>
  <si>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</si>
  <si>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</si>
  <si>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</si>
  <si>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</si>
  <si>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</si>
  <si>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</si>
  <si>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</si>
  <si>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</si>
  <si>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</si>
  <si>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</si>
  <si>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</si>
  <si>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</si>
  <si>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</si>
  <si>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</si>
  <si>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</si>
  <si>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</si>
  <si>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</si>
  <si>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</si>
  <si>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</si>
  <si>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</si>
  <si>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</si>
  <si>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</si>
  <si>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</si>
  <si>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</si>
  <si>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</si>
  <si>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</si>
  <si>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</si>
  <si>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</si>
  <si>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</si>
  <si>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</si>
  <si>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</si>
  <si>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</si>
  <si>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</si>
  <si>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</si>
  <si>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</si>
  <si>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</si>
  <si>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</si>
  <si>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</si>
  <si>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</si>
  <si>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</si>
  <si>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</si>
  <si>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</si>
  <si>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</si>
  <si>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</si>
  <si>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</si>
  <si>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</si>
  <si>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</si>
  <si>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</si>
  <si>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</si>
  <si>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</si>
  <si>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</si>
  <si>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</si>
  <si>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</si>
  <si>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</si>
  <si>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</si>
  <si>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</si>
  <si>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</si>
  <si>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</si>
  <si>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</si>
  <si>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</si>
  <si>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</si>
  <si>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</si>
  <si>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</si>
  <si>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</si>
  <si>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</si>
  <si>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</si>
  <si>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</si>
  <si>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</si>
  <si>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</si>
  <si>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</si>
  <si>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</si>
  <si>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</si>
  <si>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</si>
  <si>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</si>
  <si>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</si>
  <si>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</si>
  <si>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</si>
  <si>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</si>
  <si>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</si>
  <si>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</si>
  <si>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</si>
  <si>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</si>
  <si>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</si>
  <si>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</si>
  <si>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</si>
  <si>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</si>
  <si>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</si>
  <si>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</si>
  <si>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</si>
  <si>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</si>
  <si>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</si>
  <si>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</si>
  <si>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</si>
  <si>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</si>
  <si>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</si>
  <si>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</si>
  <si>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</si>
  <si>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</si>
  <si>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</si>
  <si>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</si>
  <si>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</si>
  <si>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</si>
  <si>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</si>
  <si>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</si>
  <si>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</si>
  <si>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</si>
  <si>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</si>
  <si>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</si>
  <si>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</si>
  <si>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</si>
  <si>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</si>
  <si>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</si>
  <si>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</si>
  <si>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</si>
  <si>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</si>
  <si>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</si>
  <si>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</si>
  <si>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</si>
  <si>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</si>
  <si>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</si>
  <si>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</si>
  <si>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</si>
  <si>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</si>
  <si>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</si>
  <si>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</si>
  <si>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</si>
  <si>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</si>
  <si>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</si>
  <si>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</si>
  <si>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</si>
  <si>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</si>
  <si>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</si>
  <si>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</si>
  <si>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</si>
  <si>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</si>
  <si>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</si>
  <si>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</si>
  <si>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</si>
  <si>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</si>
  <si>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</si>
  <si>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</si>
  <si>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</si>
  <si>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</si>
  <si>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</si>
  <si>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</si>
  <si>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</si>
  <si>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</si>
  <si>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</si>
  <si>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</si>
  <si>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</si>
  <si>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</si>
  <si>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</si>
  <si>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</si>
  <si>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</si>
  <si>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</si>
  <si>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</si>
  <si>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</si>
  <si>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</si>
  <si>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</si>
  <si>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</si>
  <si>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</si>
  <si>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</si>
  <si>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</si>
  <si>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</si>
  <si>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</si>
  <si>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</si>
  <si>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</si>
  <si>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</si>
  <si>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</si>
  <si>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</si>
  <si>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</si>
  <si>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</si>
  <si>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</si>
  <si>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</si>
  <si>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</si>
  <si>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</si>
  <si>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</si>
  <si>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</si>
  <si>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</si>
  <si>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</si>
  <si>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</si>
  <si>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</si>
  <si>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</si>
  <si>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</si>
  <si>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</si>
  <si>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</si>
  <si>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</si>
  <si>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</si>
  <si>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</si>
  <si>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</si>
  <si>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</si>
  <si>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</si>
  <si>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</si>
  <si>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</si>
  <si>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</si>
  <si>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</si>
  <si>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</si>
  <si>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</si>
  <si>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</si>
  <si>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</si>
  <si>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</si>
  <si>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</si>
  <si>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</si>
  <si>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</si>
  <si>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</si>
  <si>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</si>
  <si>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</si>
  <si>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</si>
  <si>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</si>
  <si>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</si>
  <si>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</si>
  <si>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</si>
  <si>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</si>
  <si>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</si>
  <si>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</si>
  <si>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</si>
  <si>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</si>
  <si>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</si>
  <si>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</si>
  <si>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</si>
  <si>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</si>
  <si>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</si>
  <si>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</si>
  <si>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</si>
  <si>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</si>
  <si>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</si>
  <si>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</si>
  <si>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</si>
  <si>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</si>
  <si>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</si>
  <si>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</si>
  <si>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</si>
  <si>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</si>
  <si>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</si>
  <si>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</si>
  <si>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</si>
  <si>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</si>
  <si>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</si>
  <si>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</si>
  <si>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</si>
  <si>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</si>
  <si>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</si>
  <si>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</si>
  <si>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</si>
  <si>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</si>
  <si>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</si>
  <si>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</si>
  <si>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</si>
  <si>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</si>
  <si>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</si>
  <si>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</si>
  <si>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</si>
  <si>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</si>
  <si>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</si>
  <si>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</si>
  <si>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</si>
  <si>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</si>
  <si>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</si>
  <si>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</si>
  <si>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</si>
  <si>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</si>
  <si>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</si>
  <si>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</si>
  <si>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</si>
  <si>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</si>
  <si>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</si>
  <si>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</si>
  <si>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</si>
  <si>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</si>
  <si>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</si>
  <si>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</si>
  <si>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</si>
  <si>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</si>
  <si>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</si>
  <si>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</si>
  <si>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</si>
  <si>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</si>
  <si>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</si>
  <si>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</si>
  <si>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</si>
  <si>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</si>
  <si>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</si>
  <si>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</si>
  <si>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</si>
  <si>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</si>
  <si>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</si>
  <si>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</si>
  <si>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</si>
  <si>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</si>
  <si>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</si>
  <si>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</si>
  <si>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</si>
  <si>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</si>
  <si>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</si>
  <si>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</si>
  <si>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</si>
  <si>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</si>
  <si>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</si>
  <si>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</si>
  <si>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</si>
  <si>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</si>
  <si>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</si>
  <si>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</si>
  <si>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</si>
  <si>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</si>
  <si>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</si>
  <si>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</si>
  <si>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</si>
  <si>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</si>
  <si>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</si>
  <si>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</si>
  <si>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</si>
  <si>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</si>
  <si>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</si>
  <si>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</si>
  <si>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</si>
  <si>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</si>
  <si>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</si>
  <si>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</si>
  <si>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</si>
  <si>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</si>
  <si>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</si>
  <si>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</si>
  <si>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</si>
  <si>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</si>
  <si>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</si>
  <si>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</si>
  <si>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</si>
  <si>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</si>
  <si>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</si>
  <si>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</si>
  <si>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</si>
  <si>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</si>
  <si>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</si>
  <si>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</si>
  <si>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</si>
  <si>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</si>
  <si>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</si>
  <si>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</si>
  <si>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</si>
  <si>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</si>
  <si>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</si>
  <si>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</si>
  <si>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</si>
  <si>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</si>
  <si>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</si>
  <si>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</si>
  <si>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</si>
  <si>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</si>
  <si>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</si>
  <si>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</si>
  <si>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</si>
  <si>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</si>
  <si>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</si>
  <si>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</si>
  <si>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</si>
  <si>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</si>
  <si>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</si>
  <si>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</si>
  <si>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</si>
  <si>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</si>
  <si>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</si>
  <si>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</si>
  <si>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</si>
  <si>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</si>
  <si>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</si>
  <si>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</si>
  <si>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</si>
  <si>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</si>
  <si>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</si>
  <si>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</si>
  <si>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</si>
  <si>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</si>
  <si>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</si>
  <si>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</si>
  <si>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</si>
  <si>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</si>
  <si>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</si>
  <si>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</si>
  <si>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</si>
  <si>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</si>
  <si>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</si>
  <si>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</si>
  <si>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</si>
  <si>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</si>
  <si>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</si>
  <si>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</si>
  <si>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</si>
  <si>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</si>
  <si>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</si>
  <si>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</si>
  <si>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</si>
  <si>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</si>
  <si>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</si>
  <si>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</si>
  <si>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</si>
  <si>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</si>
  <si>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</si>
  <si>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</si>
  <si>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</si>
  <si>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</si>
  <si>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</si>
  <si>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</si>
  <si>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</si>
  <si>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</si>
  <si>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</si>
  <si>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</si>
  <si>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</si>
  <si>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</si>
  <si>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</si>
  <si>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</si>
  <si>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</si>
  <si>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</si>
  <si>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</si>
  <si>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</si>
  <si>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</si>
  <si>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</si>
  <si>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</si>
  <si>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</si>
  <si>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</si>
  <si>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</si>
  <si>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</si>
  <si>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</si>
  <si>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</si>
  <si>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</si>
  <si>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</si>
  <si>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</si>
  <si>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</si>
  <si>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</si>
  <si>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</si>
  <si>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</si>
  <si>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</si>
  <si>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</si>
  <si>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</si>
  <si>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</si>
  <si>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</si>
  <si>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</si>
  <si>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</si>
  <si>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</si>
  <si>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</si>
  <si>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</si>
  <si>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</si>
  <si>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</si>
  <si>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</si>
  <si>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</si>
  <si>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</si>
  <si>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</si>
  <si>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</si>
  <si>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</si>
  <si>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</si>
  <si>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</si>
  <si>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</si>
  <si>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</si>
  <si>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</si>
  <si>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</si>
  <si>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</si>
  <si>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</si>
  <si>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</si>
  <si>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</si>
  <si>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</si>
  <si>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</si>
  <si>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</si>
  <si>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</si>
  <si>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</si>
  <si>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</si>
  <si>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</si>
  <si>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</si>
  <si>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</si>
  <si>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</si>
  <si>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</si>
  <si>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</si>
  <si>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</si>
  <si>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</si>
  <si>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</si>
  <si>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</si>
  <si>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</si>
  <si>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</si>
  <si>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</si>
  <si>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</si>
  <si>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</si>
  <si>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</si>
  <si>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</si>
  <si>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</si>
  <si>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</si>
  <si>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</si>
  <si>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</si>
  <si>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</si>
  <si>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</si>
  <si>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</si>
  <si>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</si>
  <si>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</si>
  <si>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</si>
  <si>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</si>
  <si>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</si>
  <si>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</si>
  <si>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</si>
  <si>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</si>
  <si>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</si>
  <si>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</si>
  <si>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</si>
  <si>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</si>
  <si>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</si>
  <si>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</si>
  <si>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</si>
  <si>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</si>
  <si>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</si>
  <si>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</si>
  <si>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</si>
  <si>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</si>
  <si>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</si>
  <si>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</si>
  <si>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</si>
  <si>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</si>
  <si>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</si>
  <si>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</si>
  <si>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</si>
  <si>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</si>
  <si>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</si>
  <si>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</si>
  <si>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</si>
  <si>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</si>
  <si>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</si>
  <si>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</si>
  <si>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</si>
  <si>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</si>
  <si>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</si>
  <si>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</si>
  <si>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</si>
  <si>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</si>
  <si>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</si>
  <si>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</si>
  <si>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</si>
  <si>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</si>
  <si>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</si>
  <si>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</si>
  <si>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</si>
  <si>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</si>
  <si>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</si>
  <si>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</si>
  <si>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</si>
  <si>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</si>
  <si>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</si>
  <si>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</si>
  <si>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</si>
  <si>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</si>
  <si>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</si>
  <si>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</si>
  <si>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</si>
  <si>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</si>
  <si>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</si>
  <si>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</si>
  <si>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</si>
  <si>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</si>
  <si>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</si>
  <si>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</si>
  <si>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</si>
  <si>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</si>
  <si>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</si>
  <si>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</si>
  <si>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</si>
  <si>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</si>
  <si>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</si>
  <si>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</si>
  <si>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</si>
  <si>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</si>
  <si>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</si>
  <si>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</si>
  <si>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</si>
  <si>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</si>
  <si>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</si>
  <si>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</si>
  <si>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</si>
  <si>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</si>
  <si>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</si>
  <si>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</si>
  <si>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</si>
  <si>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</si>
  <si>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</si>
  <si>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</si>
  <si>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</si>
  <si>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</si>
  <si>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</si>
  <si>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</si>
  <si>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</si>
  <si>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</si>
  <si>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</si>
  <si>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</si>
  <si>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</si>
  <si>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</si>
  <si>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</si>
  <si>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</si>
  <si>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</si>
  <si>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</si>
  <si>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</si>
  <si>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</si>
  <si>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</si>
  <si>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</si>
  <si>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</si>
  <si>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</si>
  <si>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</si>
  <si>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</si>
  <si>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</si>
  <si>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</si>
  <si>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</si>
  <si>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</si>
  <si>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</si>
  <si>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</si>
  <si>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</si>
  <si>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</si>
  <si>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</si>
  <si>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</si>
  <si>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</si>
  <si>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</si>
  <si>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</si>
  <si>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</si>
  <si>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</si>
  <si>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</si>
  <si>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</si>
  <si>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</si>
  <si>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</si>
  <si>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</si>
  <si>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</si>
  <si>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</si>
  <si>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</si>
  <si>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</si>
  <si>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</si>
  <si>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</si>
  <si>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</si>
  <si>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</si>
  <si>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</si>
  <si>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</si>
  <si>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</si>
  <si>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</si>
  <si>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</si>
  <si>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</si>
  <si>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</si>
  <si>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</si>
  <si>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</si>
  <si>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</si>
  <si>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</si>
  <si>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</si>
  <si>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</si>
  <si>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</si>
  <si>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</si>
  <si>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</si>
  <si>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</si>
  <si>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</si>
  <si>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</si>
  <si>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</si>
  <si>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</si>
  <si>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</si>
  <si>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</si>
  <si>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</si>
  <si>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</si>
  <si>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</si>
  <si>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</si>
  <si>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</si>
  <si>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</si>
  <si>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</si>
  <si>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</si>
  <si>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</si>
  <si>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</si>
  <si>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</si>
  <si>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</si>
  <si>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</si>
  <si>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</si>
  <si>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</si>
  <si>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</si>
  <si>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</si>
  <si>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</si>
  <si>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</si>
  <si>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</si>
  <si>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</si>
  <si>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</si>
  <si>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</si>
  <si>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</si>
  <si>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</si>
  <si>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</si>
  <si>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</si>
  <si>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</si>
  <si>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</si>
  <si>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</si>
  <si>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</si>
  <si>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</si>
  <si>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</si>
  <si>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</si>
  <si>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</si>
  <si>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</si>
  <si>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</si>
  <si>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</si>
  <si>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</si>
  <si>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</si>
  <si>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</si>
  <si>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</si>
  <si>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</si>
  <si>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</si>
  <si>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</si>
  <si>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</si>
  <si>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</si>
  <si>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</si>
  <si>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</si>
  <si>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</si>
  <si>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</si>
  <si>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</si>
  <si>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</si>
  <si>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</si>
  <si>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</si>
  <si>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</si>
  <si>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</si>
  <si>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</si>
  <si>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</si>
  <si>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</si>
  <si>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</si>
  <si>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</si>
  <si>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</si>
  <si>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</si>
  <si>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</si>
  <si>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</si>
  <si>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</si>
  <si>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</si>
  <si>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</si>
  <si>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</si>
  <si>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</si>
  <si>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</si>
  <si>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</si>
  <si>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</si>
  <si>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</si>
  <si>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</si>
  <si>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</si>
  <si>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</si>
  <si>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</si>
  <si>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</si>
  <si>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</si>
  <si>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</si>
  <si>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</si>
  <si>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</si>
  <si>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</si>
  <si>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</si>
  <si>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</si>
  <si>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</si>
  <si>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</si>
  <si>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</si>
  <si>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</si>
  <si>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</si>
  <si>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</si>
  <si>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</si>
  <si>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</si>
  <si>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</si>
  <si>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</si>
  <si>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</si>
  <si>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</si>
  <si>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</si>
  <si>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</si>
  <si>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</si>
  <si>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</si>
  <si>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</si>
  <si>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</si>
  <si>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</si>
  <si>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</si>
  <si>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</si>
  <si>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</si>
  <si>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</si>
  <si>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</si>
  <si>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</si>
  <si>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</si>
  <si>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</si>
  <si>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</si>
  <si>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</si>
  <si>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</si>
  <si>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</si>
  <si>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</si>
  <si>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</si>
  <si>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</si>
  <si>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</si>
  <si>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</si>
  <si>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</si>
  <si>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</si>
  <si>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</si>
  <si>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</si>
  <si>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</si>
  <si>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</si>
  <si>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</si>
  <si>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</si>
  <si>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</si>
  <si>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</si>
  <si>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</si>
  <si>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</si>
  <si>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</si>
  <si>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</si>
  <si>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</si>
  <si>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</si>
  <si>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</si>
  <si>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</si>
  <si>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</si>
  <si>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</si>
  <si>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</si>
  <si>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</si>
  <si>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</si>
  <si>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</si>
  <si>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</si>
  <si>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</si>
  <si>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</si>
  <si>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</si>
  <si>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</si>
  <si>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</si>
  <si>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</si>
  <si>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</si>
  <si>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</si>
  <si>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</si>
  <si>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</si>
  <si>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</si>
  <si>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</si>
  <si>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</si>
  <si>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</si>
  <si>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</si>
  <si>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</si>
  <si>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</si>
  <si>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</si>
  <si>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</si>
  <si>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</si>
  <si>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</si>
  <si>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</si>
  <si>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</si>
  <si>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</si>
  <si>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</si>
  <si>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</si>
  <si>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</si>
  <si>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</si>
  <si>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</si>
  <si>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</si>
  <si>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</si>
  <si>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</si>
  <si>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</si>
  <si>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</si>
  <si>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</si>
  <si>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</si>
  <si>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</si>
  <si>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</si>
  <si>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</si>
  <si>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</si>
  <si>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</si>
  <si>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</si>
  <si>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</si>
  <si>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</si>
  <si>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</si>
  <si>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</si>
  <si>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</si>
  <si>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</si>
  <si>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</si>
  <si>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</si>
  <si>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</si>
  <si>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</si>
  <si>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</si>
  <si>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</si>
  <si>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</si>
  <si>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</si>
  <si>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</si>
  <si>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</si>
  <si>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</si>
  <si>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</si>
  <si>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</si>
  <si>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</si>
  <si>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</si>
  <si>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</si>
  <si>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</si>
  <si>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</si>
  <si>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</si>
  <si>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</si>
  <si>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</si>
  <si>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</si>
  <si>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</si>
  <si>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</si>
  <si>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</si>
  <si>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</si>
  <si>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</si>
  <si>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</si>
  <si>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</si>
  <si>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</si>
  <si>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</si>
  <si>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</si>
  <si>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</si>
  <si>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</si>
  <si>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</si>
  <si>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</si>
  <si>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</si>
  <si>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</si>
  <si>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</si>
  <si>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</si>
  <si>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</si>
  <si>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</si>
  <si>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</si>
  <si>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</si>
  <si>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</si>
  <si>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</si>
  <si>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</si>
  <si>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</si>
  <si>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</si>
  <si>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</si>
  <si>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</si>
  <si>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</si>
  <si>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</si>
  <si>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</si>
  <si>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</si>
  <si>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</si>
  <si>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</si>
  <si>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</si>
  <si>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</si>
  <si>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</si>
  <si>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</si>
  <si>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</si>
  <si>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</si>
  <si>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</si>
  <si>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</si>
  <si>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</si>
  <si>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</si>
  <si>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</si>
  <si>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</si>
  <si>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</si>
  <si>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</si>
  <si>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</si>
  <si>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</si>
  <si>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</si>
  <si>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</si>
  <si>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</si>
  <si>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</si>
  <si>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</si>
  <si>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</si>
  <si>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</si>
  <si>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</si>
  <si>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</si>
  <si>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</si>
  <si>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</si>
  <si>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</si>
  <si>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</si>
  <si>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</si>
  <si>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</si>
  <si>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</si>
  <si>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</si>
  <si>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</si>
  <si>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</si>
  <si>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</si>
  <si>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</si>
  <si>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</si>
  <si>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</si>
  <si>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</si>
  <si>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</si>
  <si>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</si>
  <si>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</si>
  <si>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</si>
  <si>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</si>
  <si>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</si>
  <si>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</si>
  <si>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</si>
  <si>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</si>
  <si>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</si>
  <si>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</si>
  <si>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</si>
  <si>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</si>
  <si>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</si>
  <si>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</si>
  <si>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</si>
  <si>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</si>
  <si>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</si>
  <si>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</si>
  <si>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</si>
  <si>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</si>
  <si>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</si>
  <si>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</si>
  <si>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</si>
  <si>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</si>
  <si>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</si>
  <si>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</si>
  <si>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</si>
  <si>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</si>
  <si>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</si>
  <si>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</si>
  <si>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</si>
  <si>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</si>
  <si>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</si>
  <si>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</si>
  <si>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</si>
  <si>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</si>
  <si>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</si>
  <si>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</si>
  <si>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</si>
  <si>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</si>
  <si>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</si>
  <si>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</si>
  <si>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</si>
  <si>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</si>
  <si>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</si>
  <si>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</si>
  <si>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</si>
  <si>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</si>
  <si>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</si>
  <si>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</si>
  <si>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</si>
  <si>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</si>
  <si>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</si>
  <si>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</si>
  <si>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</si>
  <si>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</si>
  <si>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</si>
  <si>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</si>
  <si>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</si>
  <si>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</si>
  <si>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</si>
  <si>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</si>
  <si>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</si>
  <si>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</si>
  <si>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</si>
  <si>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</si>
  <si>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</si>
  <si>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</si>
  <si>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</si>
  <si>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</si>
  <si>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</si>
  <si>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</si>
  <si>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</si>
  <si>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</si>
  <si>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</si>
  <si>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</si>
  <si>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</si>
  <si>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</si>
  <si>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</si>
  <si>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</si>
  <si>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</si>
  <si>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</si>
  <si>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</si>
  <si>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</si>
  <si>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</si>
  <si>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</si>
  <si>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</si>
  <si>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</si>
  <si>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</si>
  <si>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</si>
  <si>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</si>
  <si>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</si>
  <si>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</si>
  <si>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</si>
  <si>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</si>
  <si>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</si>
  <si>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</si>
  <si>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</si>
  <si>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</si>
  <si>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</si>
  <si>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</si>
  <si>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</si>
  <si>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</si>
  <si>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</si>
  <si>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</si>
  <si>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</si>
  <si>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</si>
  <si>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</si>
  <si>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</si>
  <si>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</si>
  <si>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</si>
  <si>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</si>
  <si>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</si>
  <si>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</si>
  <si>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</si>
  <si>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</si>
  <si>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</si>
  <si>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</si>
  <si>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</si>
  <si>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</si>
  <si>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</si>
  <si>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</si>
  <si>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</si>
  <si>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</si>
  <si>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</si>
  <si>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</si>
  <si>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</si>
  <si>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</si>
  <si>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</si>
  <si>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</si>
  <si>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</si>
  <si>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</si>
  <si>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</si>
  <si>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</si>
  <si>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</si>
  <si>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</si>
  <si>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</si>
  <si>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</si>
  <si>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</si>
  <si>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</si>
  <si>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</si>
  <si>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</si>
  <si>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</si>
  <si>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</si>
  <si>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</si>
  <si>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</si>
  <si>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</si>
  <si>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</si>
  <si>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</si>
  <si>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</si>
  <si>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</si>
  <si>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</si>
  <si>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</si>
  <si>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</si>
  <si>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</si>
  <si>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</si>
  <si>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</si>
  <si>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</si>
  <si>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</si>
  <si>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</si>
  <si>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</si>
  <si>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</si>
  <si>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</si>
  <si>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</si>
  <si>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</si>
  <si>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</si>
  <si>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</si>
  <si>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</si>
  <si>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</si>
  <si>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</si>
  <si>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</si>
  <si>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</si>
  <si>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</si>
  <si>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</si>
  <si>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</si>
  <si>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</si>
  <si>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</si>
  <si>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</si>
  <si>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</si>
  <si>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</si>
  <si>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</si>
  <si>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</si>
  <si>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</si>
  <si>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</si>
  <si>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</si>
  <si>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</si>
  <si>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</si>
  <si>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</si>
  <si>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</si>
  <si>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</si>
  <si>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</si>
  <si>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</si>
  <si>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</si>
  <si>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</si>
  <si>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</si>
  <si>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</si>
  <si>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</si>
  <si>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</si>
  <si>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</si>
  <si>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</si>
  <si>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</si>
  <si>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</si>
  <si>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</si>
  <si>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</si>
  <si>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</si>
  <si>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</si>
  <si>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</si>
  <si>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</si>
  <si>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</si>
  <si>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</si>
  <si>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</si>
  <si>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</si>
  <si>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</si>
  <si>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</si>
  <si>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</si>
  <si>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</si>
  <si>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</si>
  <si>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</si>
  <si>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</si>
  <si>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</si>
  <si>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</si>
  <si>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</si>
  <si>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</si>
  <si>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</si>
  <si>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</si>
  <si>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</si>
  <si>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</si>
  <si>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</si>
  <si>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</si>
  <si>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</si>
  <si>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</si>
  <si>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</si>
  <si>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</si>
  <si>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</si>
  <si>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</si>
  <si>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</si>
  <si>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</si>
  <si>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</si>
  <si>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</si>
  <si>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</si>
  <si>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</si>
  <si>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</si>
  <si>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</si>
  <si>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</si>
  <si>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</si>
  <si>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</si>
  <si>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</si>
  <si>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</si>
  <si>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</si>
  <si>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</si>
  <si>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</si>
  <si>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</si>
  <si>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</si>
  <si>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</si>
  <si>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</si>
  <si>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</si>
  <si>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</si>
  <si>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</si>
  <si>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</si>
  <si>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</si>
  <si>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</si>
  <si>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</si>
  <si>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</si>
  <si>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</si>
  <si>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</si>
  <si>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</si>
  <si>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</si>
  <si>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</si>
  <si>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</si>
  <si>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</si>
  <si>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</si>
  <si>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</si>
  <si>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</si>
  <si>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</si>
  <si>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</si>
  <si>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</si>
  <si>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</si>
  <si>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</si>
  <si>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</si>
  <si>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</si>
  <si>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</si>
  <si>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</si>
  <si>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</si>
  <si>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</si>
  <si>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</si>
  <si>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</si>
  <si>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</si>
  <si>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</si>
  <si>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</si>
  <si>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</si>
  <si>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</si>
  <si>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</si>
  <si>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</si>
  <si>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</si>
  <si>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</si>
  <si>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</si>
  <si>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</si>
  <si>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</si>
  <si>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</si>
  <si>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</si>
  <si>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</si>
  <si>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</si>
  <si>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</si>
  <si>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</si>
  <si>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</si>
  <si>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</si>
  <si>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</si>
  <si>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</si>
  <si>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</si>
  <si>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</si>
  <si>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</si>
  <si>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</si>
  <si>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</si>
  <si>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</si>
  <si>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</si>
  <si>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</si>
  <si>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</si>
  <si>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</si>
  <si>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</si>
  <si>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</si>
  <si>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</si>
  <si>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</si>
  <si>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</si>
  <si>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</si>
  <si>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</si>
  <si>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</si>
  <si>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</si>
  <si>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</si>
  <si>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</si>
  <si>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</si>
  <si>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</si>
  <si>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</si>
  <si>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</si>
  <si>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</si>
  <si>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</si>
  <si>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</si>
  <si>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</si>
  <si>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</si>
  <si>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</si>
  <si>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</si>
  <si>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</si>
  <si>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</si>
  <si>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</si>
  <si>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</si>
  <si>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</si>
  <si>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</si>
  <si>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</si>
  <si>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</si>
  <si>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</si>
  <si>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</si>
  <si>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</si>
  <si>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</si>
  <si>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</si>
  <si>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</si>
  <si>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</si>
  <si>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</si>
  <si>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</si>
  <si>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</si>
  <si>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</si>
  <si>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</si>
  <si>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</si>
  <si>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</si>
  <si>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</si>
  <si>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</si>
  <si>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</si>
  <si>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</si>
  <si>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</si>
  <si>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</si>
  <si>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</si>
  <si>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</si>
  <si>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</si>
  <si>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</si>
  <si>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</si>
  <si>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</si>
  <si>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</si>
  <si>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</si>
  <si>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</si>
  <si>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</si>
  <si>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</si>
  <si>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</si>
  <si>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</si>
  <si>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</si>
  <si>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</si>
  <si>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</si>
  <si>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</si>
  <si>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</si>
  <si>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</si>
  <si>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</si>
  <si>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</si>
  <si>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</si>
  <si>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</si>
  <si>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</si>
  <si>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</si>
  <si>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</si>
  <si>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</si>
  <si>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</si>
  <si>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</si>
  <si>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</si>
  <si>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</si>
  <si>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</si>
  <si>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</si>
  <si>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</si>
  <si>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</si>
  <si>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</si>
  <si>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</si>
  <si>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</si>
  <si>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</si>
  <si>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</si>
  <si>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</si>
  <si>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</si>
  <si>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</si>
  <si>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</si>
  <si>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</si>
  <si>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</si>
  <si>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</si>
  <si>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</si>
  <si>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</si>
  <si>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</si>
  <si>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</si>
  <si>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</si>
  <si>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</si>
  <si>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</si>
  <si>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</si>
  <si>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</si>
  <si>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</si>
  <si>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</si>
  <si>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</si>
  <si>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</si>
  <si>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</si>
  <si>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</si>
  <si>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</si>
  <si>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</si>
  <si>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</si>
  <si>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</si>
  <si>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</si>
  <si>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</si>
  <si>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</si>
  <si>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</si>
  <si>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</si>
  <si>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</si>
  <si>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</si>
  <si>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</si>
  <si>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</si>
  <si>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</si>
  <si>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</si>
  <si>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</si>
  <si>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</si>
  <si>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</si>
  <si>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</si>
  <si>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</si>
  <si>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</si>
  <si>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</si>
  <si>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</si>
  <si>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</si>
  <si>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</si>
  <si>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</si>
  <si>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</si>
  <si>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</si>
  <si>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</si>
  <si>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</si>
  <si>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</si>
  <si>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</si>
  <si>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</si>
  <si>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</si>
  <si>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</si>
  <si>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</si>
  <si>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</si>
  <si>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</si>
  <si>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</si>
  <si>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</si>
  <si>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</si>
  <si>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</si>
  <si>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</si>
  <si>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</si>
  <si>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</si>
  <si>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</si>
  <si>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</si>
  <si>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</si>
  <si>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</si>
  <si>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</si>
  <si>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</si>
  <si>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</si>
  <si>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</si>
  <si>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</si>
  <si>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</si>
  <si>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</si>
  <si>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</si>
  <si>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</si>
  <si>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</si>
  <si>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</si>
  <si>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</si>
  <si>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</si>
  <si>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</si>
  <si>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</si>
  <si>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</si>
  <si>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</si>
  <si>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</si>
  <si>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</si>
  <si>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</si>
  <si>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</si>
  <si>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</si>
  <si>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</si>
  <si>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</si>
  <si>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</si>
  <si>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</si>
  <si>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</si>
  <si>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</si>
  <si>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</si>
  <si>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</si>
  <si>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</si>
  <si>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</si>
  <si>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</si>
  <si>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</si>
  <si>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</si>
  <si>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</si>
  <si>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</si>
  <si>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</si>
  <si>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</si>
  <si>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</si>
  <si>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</si>
  <si>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</si>
  <si>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</si>
  <si>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</si>
  <si>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</si>
  <si>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</si>
  <si>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</si>
  <si>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</si>
  <si>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</si>
  <si>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</si>
  <si>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</si>
  <si>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</si>
  <si>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</si>
  <si>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</si>
  <si>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</si>
  <si>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</si>
  <si>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</si>
  <si>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</si>
  <si>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</si>
  <si>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</si>
  <si>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</si>
  <si>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</si>
  <si>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</si>
  <si>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</si>
  <si>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</si>
  <si>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</si>
  <si>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</si>
  <si>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</si>
  <si>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</si>
  <si>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</si>
  <si>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</si>
  <si>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</si>
  <si>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</si>
  <si>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</si>
  <si>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</si>
  <si>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</si>
  <si>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</si>
  <si>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</si>
  <si>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</si>
  <si>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</si>
  <si>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</si>
  <si>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</si>
  <si>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</si>
  <si>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</si>
  <si>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</si>
  <si>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</si>
  <si>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</si>
  <si>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</si>
  <si>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</si>
  <si>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</si>
  <si>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</si>
  <si>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</si>
  <si>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</si>
  <si>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</si>
  <si>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</si>
  <si>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</si>
  <si>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</si>
  <si>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</si>
  <si>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</si>
  <si>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</si>
  <si>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</si>
  <si>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</si>
  <si>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</si>
  <si>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</si>
  <si>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</si>
  <si>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</si>
  <si>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</si>
  <si>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</si>
  <si>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</si>
  <si>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</si>
  <si>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</si>
  <si>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</si>
  <si>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</si>
  <si>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</si>
  <si>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</si>
  <si>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</si>
  <si>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</si>
  <si>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</si>
  <si>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</si>
  <si>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</si>
  <si>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</si>
  <si>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</si>
  <si>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</si>
  <si>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</si>
  <si>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</si>
  <si>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</si>
  <si>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</si>
  <si>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</si>
  <si>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</si>
  <si>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</si>
  <si>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</si>
  <si>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</si>
  <si>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</si>
  <si>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</si>
  <si>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</si>
  <si>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</si>
  <si>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</si>
  <si>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</si>
  <si>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</si>
  <si>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</si>
  <si>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</si>
  <si>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</si>
  <si>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</si>
  <si>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</si>
  <si>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</si>
  <si>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</si>
  <si>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</si>
  <si>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</si>
  <si>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</si>
  <si>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</si>
  <si>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</si>
  <si>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</si>
  <si>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</si>
  <si>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</si>
  <si>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</si>
  <si>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</si>
  <si>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</si>
  <si>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</si>
  <si>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</si>
  <si>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</si>
  <si>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</si>
  <si>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</si>
  <si>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</si>
  <si>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</si>
  <si>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</si>
  <si>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</si>
  <si>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</si>
  <si>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</si>
  <si>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</si>
  <si>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</si>
  <si>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</si>
  <si>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</si>
  <si>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</si>
  <si>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</si>
  <si>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</si>
  <si>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</si>
  <si>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</si>
  <si>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</si>
  <si>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</si>
  <si>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</si>
  <si>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</si>
  <si>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</si>
  <si>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</si>
  <si>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</si>
  <si>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</si>
  <si>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</si>
  <si>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</si>
  <si>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</si>
  <si>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</si>
  <si>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</si>
  <si>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</si>
  <si>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</si>
  <si>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</si>
  <si>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</si>
  <si>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</si>
  <si>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</si>
  <si>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</si>
  <si>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</si>
  <si>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</si>
  <si>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</si>
  <si>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</si>
  <si>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</si>
  <si>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</si>
  <si>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</si>
  <si>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</si>
  <si>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</si>
  <si>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</si>
  <si>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</si>
  <si>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</si>
  <si>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</si>
  <si>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</si>
  <si>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</si>
  <si>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</si>
  <si>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</si>
  <si>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</si>
  <si>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</si>
  <si>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</si>
  <si>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</si>
  <si>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</si>
  <si>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</si>
  <si>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</si>
  <si>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</si>
  <si>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</si>
  <si>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</si>
  <si>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</si>
  <si>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</si>
  <si>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</si>
  <si>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</si>
  <si>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</si>
  <si>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</si>
  <si>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</si>
  <si>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</si>
  <si>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</si>
  <si>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</si>
  <si>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</si>
  <si>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</si>
  <si>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</si>
  <si>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</si>
  <si>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</si>
  <si>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</si>
  <si>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</si>
  <si>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</si>
  <si>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</si>
  <si>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</si>
  <si>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</si>
  <si>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</si>
  <si>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</si>
  <si>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</si>
  <si>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</si>
  <si>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</si>
  <si>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</si>
  <si>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</si>
  <si>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</si>
  <si>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</si>
  <si>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</si>
  <si>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</si>
  <si>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</si>
  <si>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</si>
  <si>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</si>
  <si>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</si>
  <si>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</si>
  <si>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</si>
  <si>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</si>
  <si>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</si>
  <si>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</si>
  <si>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</si>
  <si>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</si>
  <si>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</si>
  <si>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</si>
  <si>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</si>
  <si>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</si>
  <si>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</si>
  <si>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</si>
  <si>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</si>
  <si>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</si>
  <si>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</si>
  <si>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</si>
  <si>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</si>
  <si>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</si>
  <si>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</si>
  <si>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</si>
  <si>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</si>
  <si>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</si>
  <si>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</si>
  <si>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</si>
  <si>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</si>
  <si>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</si>
  <si>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</si>
  <si>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</si>
  <si>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</si>
  <si>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</si>
  <si>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</si>
  <si>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</si>
  <si>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</si>
  <si>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</si>
  <si>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</si>
  <si>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</si>
  <si>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</si>
  <si>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</si>
  <si>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</si>
  <si>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</si>
  <si>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</si>
  <si>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</si>
  <si>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</si>
  <si>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</si>
  <si>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</si>
  <si>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</si>
  <si>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</si>
  <si>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</si>
  <si>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</si>
  <si>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</si>
  <si>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</si>
  <si>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</si>
  <si>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</si>
  <si>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</si>
  <si>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</si>
  <si>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</si>
  <si>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</si>
  <si>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</si>
  <si>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</si>
  <si>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</si>
  <si>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</si>
  <si>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</si>
  <si>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</si>
  <si>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</si>
  <si>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</si>
  <si>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</si>
  <si>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</si>
  <si>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</si>
  <si>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</si>
  <si>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</si>
  <si>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</si>
  <si>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</si>
  <si>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</si>
  <si>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</si>
  <si>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</si>
  <si>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</si>
  <si>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</si>
  <si>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</si>
  <si>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</si>
  <si>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</si>
  <si>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</si>
  <si>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</si>
  <si>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</si>
  <si>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</si>
  <si>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</si>
  <si>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</si>
  <si>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</si>
  <si>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</si>
  <si>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</si>
  <si>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</si>
  <si>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</si>
  <si>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</si>
  <si>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</si>
  <si>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</si>
  <si>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</si>
  <si>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</si>
  <si>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</si>
  <si>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</si>
  <si>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</si>
  <si>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</si>
  <si>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</si>
  <si>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</si>
  <si>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</si>
  <si>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</si>
  <si>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</si>
  <si>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</si>
  <si>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</si>
  <si>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</si>
  <si>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</si>
  <si>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</si>
  <si>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</si>
  <si>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</si>
  <si>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</si>
  <si>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</si>
  <si>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</si>
  <si>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</si>
  <si>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</si>
  <si>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</si>
  <si>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</si>
  <si>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</si>
  <si>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</si>
  <si>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</si>
  <si>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</si>
  <si>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</si>
  <si>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</si>
  <si>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</si>
  <si>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</si>
  <si>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</si>
  <si>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</si>
  <si>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</si>
  <si>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</si>
  <si>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</si>
  <si>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</si>
  <si>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</si>
  <si>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</si>
  <si>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</si>
  <si>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</si>
  <si>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</si>
  <si>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</si>
  <si>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</si>
  <si>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</si>
  <si>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</si>
  <si>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</si>
  <si>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</si>
  <si>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</si>
  <si>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</si>
  <si>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</si>
  <si>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</si>
  <si>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</si>
  <si>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</si>
  <si>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</si>
  <si>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</si>
  <si>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</si>
  <si>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</si>
  <si>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</si>
  <si>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</si>
  <si>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</si>
  <si>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</si>
  <si>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</si>
  <si>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</si>
  <si>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</si>
  <si>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</si>
  <si>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</si>
  <si>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</si>
  <si>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</si>
  <si>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</si>
  <si>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</si>
  <si>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</si>
  <si>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</si>
  <si>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</si>
  <si>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</si>
  <si>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</si>
  <si>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</si>
  <si>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</si>
  <si>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</si>
  <si>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</si>
  <si>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</si>
  <si>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</si>
  <si>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</si>
  <si>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</si>
  <si>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</si>
  <si>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</si>
  <si>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</si>
  <si>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</si>
  <si>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</si>
  <si>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</si>
  <si>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</si>
  <si>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</si>
  <si>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</si>
  <si>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</si>
  <si>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</si>
  <si>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</si>
  <si>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</si>
  <si>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</si>
  <si>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</si>
  <si>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</si>
  <si>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</si>
  <si>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</si>
  <si>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</si>
  <si>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</si>
  <si>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</si>
  <si>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</si>
  <si>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</si>
  <si>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</si>
  <si>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</si>
  <si>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</si>
  <si>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</si>
  <si>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</si>
  <si>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</si>
  <si>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</si>
  <si>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</si>
  <si>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</si>
  <si>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</si>
  <si>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</si>
  <si>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</si>
  <si>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</si>
  <si>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</si>
  <si>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</si>
  <si>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</si>
  <si>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</si>
  <si>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</si>
  <si>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</si>
  <si>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</si>
  <si>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</si>
  <si>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</si>
  <si>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</si>
  <si>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</si>
  <si>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</si>
  <si>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</si>
  <si>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</si>
  <si>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</si>
  <si>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</si>
  <si>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</si>
  <si>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</si>
  <si>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</si>
  <si>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</si>
  <si>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</si>
  <si>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</si>
  <si>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</si>
  <si>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</si>
  <si>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</si>
  <si>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</si>
  <si>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</si>
  <si>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</si>
  <si>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</si>
  <si>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</si>
  <si>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</si>
  <si>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</si>
  <si>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</si>
  <si>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</si>
  <si>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</si>
  <si>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</si>
  <si>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</si>
  <si>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</si>
  <si>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</si>
  <si>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</si>
  <si>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</si>
  <si>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</si>
  <si>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</si>
  <si>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</si>
  <si>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</si>
  <si>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</si>
  <si>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</si>
  <si>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</si>
  <si>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</si>
  <si>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</si>
  <si>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</si>
  <si>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</si>
  <si>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</si>
  <si>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</si>
  <si>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</si>
  <si>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</si>
  <si>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</si>
  <si>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</si>
  <si>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</si>
  <si>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</si>
  <si>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</si>
  <si>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</si>
  <si>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</si>
  <si>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</si>
  <si>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</si>
  <si>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</si>
  <si>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</si>
  <si>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</si>
  <si>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</si>
  <si>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</si>
  <si>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</si>
  <si>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</si>
  <si>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</si>
  <si>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</si>
  <si>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</si>
  <si>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</si>
  <si>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</si>
  <si>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</si>
  <si>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</si>
  <si>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</si>
  <si>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</si>
  <si>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</si>
  <si>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</si>
  <si>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</si>
  <si>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</si>
  <si>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</si>
  <si>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</si>
  <si>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</si>
  <si>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</si>
  <si>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</si>
  <si>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</si>
  <si>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</si>
  <si>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</si>
  <si>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</si>
  <si>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</si>
  <si>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</si>
  <si>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</si>
  <si>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</si>
  <si>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</si>
  <si>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</si>
  <si>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</si>
  <si>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</si>
  <si>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</si>
  <si>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</si>
  <si>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</si>
  <si>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</si>
  <si>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</si>
  <si>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</si>
  <si>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</si>
  <si>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</si>
  <si>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</si>
  <si>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</si>
  <si>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</si>
  <si>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</si>
  <si>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</si>
  <si>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</si>
  <si>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</si>
  <si>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</si>
  <si>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</si>
  <si>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</si>
  <si>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</si>
  <si>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</si>
  <si>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</si>
  <si>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</si>
  <si>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</si>
  <si>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</si>
  <si>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</si>
  <si>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</si>
  <si>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</si>
  <si>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</si>
  <si>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</si>
  <si>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</si>
  <si>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</si>
  <si>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</si>
  <si>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</si>
  <si>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</si>
  <si>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</si>
  <si>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</si>
  <si>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</si>
  <si>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</si>
  <si>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</si>
  <si>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</si>
  <si>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</si>
  <si>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</si>
  <si>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</si>
  <si>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</si>
  <si>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</si>
  <si>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</si>
  <si>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</si>
  <si>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</si>
  <si>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</si>
  <si>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</si>
  <si>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</si>
  <si>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</si>
  <si>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</si>
  <si>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</si>
  <si>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</si>
  <si>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</si>
  <si>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</si>
  <si>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</si>
  <si>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</si>
  <si>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</si>
  <si>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</si>
  <si>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</si>
  <si>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</si>
  <si>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</si>
  <si>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</si>
  <si>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</si>
  <si>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</si>
  <si>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</si>
  <si>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</si>
  <si>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</si>
  <si>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</si>
  <si>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</si>
  <si>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</si>
  <si>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</si>
  <si>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</si>
  <si>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</si>
  <si>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</si>
  <si>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</si>
  <si>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</si>
  <si>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</si>
  <si>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</si>
  <si>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</si>
  <si>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</si>
  <si>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</si>
  <si>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</si>
  <si>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</si>
  <si>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</si>
  <si>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</si>
  <si>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</si>
  <si>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</si>
  <si>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</si>
  <si>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</si>
  <si>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</si>
  <si>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</si>
  <si>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</si>
  <si>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</si>
  <si>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</si>
  <si>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</si>
  <si>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</si>
  <si>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</si>
  <si>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</si>
  <si>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</si>
  <si>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</si>
  <si>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</si>
  <si>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</si>
  <si>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</si>
  <si>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</si>
  <si>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</si>
  <si>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</si>
  <si>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</si>
  <si>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</si>
  <si>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</si>
  <si>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</si>
  <si>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</si>
  <si>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</si>
  <si>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</si>
  <si>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</si>
  <si>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</si>
  <si>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</si>
  <si>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</si>
  <si>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</si>
  <si>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</si>
  <si>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</si>
  <si>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</si>
  <si>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</si>
  <si>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</si>
  <si>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</si>
  <si>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</si>
  <si>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</si>
  <si>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</si>
  <si>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</si>
  <si>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</si>
  <si>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</si>
  <si>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</si>
  <si>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</si>
  <si>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</si>
  <si>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</si>
  <si>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</si>
  <si>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</si>
  <si>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</si>
  <si>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</si>
  <si>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</si>
  <si>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</si>
  <si>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</si>
  <si>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</si>
  <si>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</si>
  <si>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</si>
  <si>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</si>
  <si>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</si>
  <si>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</si>
  <si>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</si>
  <si>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</si>
  <si>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</si>
  <si>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</si>
  <si>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</si>
  <si>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</si>
  <si>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</si>
  <si>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</si>
  <si>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</si>
  <si>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</si>
  <si>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</si>
  <si>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</si>
  <si>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</si>
  <si>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</si>
  <si>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</si>
  <si>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</si>
  <si>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</si>
  <si>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</si>
  <si>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</si>
  <si>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</si>
  <si>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</si>
  <si>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</si>
  <si>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</si>
  <si>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</si>
  <si>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</si>
  <si>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</si>
  <si>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</si>
  <si>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</si>
  <si>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</si>
  <si>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</si>
  <si>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</si>
  <si>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</si>
  <si>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</si>
  <si>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</si>
  <si>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</si>
  <si>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</si>
  <si>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</si>
  <si>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</si>
  <si>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</si>
  <si>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</si>
  <si>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</si>
  <si>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</si>
  <si>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</si>
  <si>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</si>
  <si>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</si>
  <si>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</si>
  <si>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</si>
  <si>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</si>
  <si>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</si>
  <si>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</si>
  <si>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</si>
  <si>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</si>
  <si>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</si>
  <si>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</si>
  <si>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</si>
  <si>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</si>
  <si>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</si>
  <si>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</si>
  <si>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</si>
  <si>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</si>
  <si>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</si>
  <si>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</si>
  <si>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</si>
  <si>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</si>
  <si>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</si>
  <si>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</si>
  <si>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</si>
  <si>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</si>
  <si>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</si>
  <si>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</si>
  <si>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</si>
  <si>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</si>
  <si>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</si>
  <si>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</si>
  <si>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</si>
  <si>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</si>
  <si>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</si>
  <si>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</si>
  <si>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</si>
  <si>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</si>
  <si>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</si>
  <si>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</si>
  <si>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</si>
  <si>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</si>
  <si>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</si>
  <si>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</si>
  <si>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</si>
  <si>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</si>
  <si>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</si>
  <si>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</si>
  <si>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</si>
  <si>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</si>
  <si>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</si>
  <si>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</si>
  <si>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</si>
  <si>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</si>
  <si>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</si>
  <si>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</si>
  <si>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</si>
  <si>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</si>
  <si>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</si>
  <si>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</si>
  <si>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</si>
  <si>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</si>
  <si>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</si>
  <si>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</si>
  <si>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</si>
  <si>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</si>
  <si>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</si>
  <si>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</si>
  <si>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</si>
  <si>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</si>
  <si>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</si>
  <si>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</si>
  <si>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</si>
  <si>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</si>
  <si>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</si>
  <si>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</si>
  <si>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</si>
  <si>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</si>
  <si>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</si>
  <si>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</si>
  <si>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</si>
  <si>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</si>
  <si>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</si>
  <si>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</si>
  <si>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</si>
  <si>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</si>
  <si>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</si>
  <si>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</si>
  <si>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</si>
  <si>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</si>
  <si>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</si>
  <si>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</si>
  <si>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</si>
  <si>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</si>
  <si>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</si>
  <si>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</si>
  <si>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</si>
  <si>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</si>
  <si>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</si>
  <si>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</si>
  <si>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</si>
  <si>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</si>
  <si>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</si>
  <si>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</si>
  <si>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</si>
  <si>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</si>
  <si>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</si>
  <si>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</si>
  <si>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</si>
  <si>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</si>
  <si>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</si>
  <si>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</si>
  <si>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</si>
  <si>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</si>
  <si>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</si>
  <si>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</si>
  <si>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</si>
  <si>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</si>
  <si>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</si>
  <si>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</si>
  <si>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</si>
  <si>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</si>
  <si>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</si>
  <si>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</si>
  <si>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</si>
  <si>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</si>
  <si>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</si>
  <si>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</si>
  <si>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</si>
  <si>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</si>
  <si>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</si>
  <si>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</si>
  <si>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</si>
  <si>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</si>
  <si>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</si>
  <si>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</si>
  <si>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</si>
  <si>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</si>
  <si>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</si>
  <si>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</si>
  <si>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</si>
  <si>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</si>
  <si>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</si>
  <si>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</si>
  <si>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</si>
  <si>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</si>
  <si>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</si>
  <si>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</si>
  <si>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</si>
  <si>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</si>
  <si>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</si>
  <si>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</si>
  <si>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</si>
  <si>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</si>
  <si>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</si>
  <si>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</si>
  <si>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</si>
  <si>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</si>
  <si>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</si>
  <si>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</si>
  <si>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</si>
  <si>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</si>
  <si>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</si>
  <si>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</si>
  <si>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</si>
  <si>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</si>
  <si>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</si>
  <si>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</si>
  <si>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</si>
  <si>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</si>
  <si>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</si>
  <si>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</si>
  <si>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</si>
  <si>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</si>
  <si>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</si>
  <si>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</si>
  <si>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</si>
  <si>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</si>
  <si>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</si>
  <si>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</si>
  <si>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</si>
  <si>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</si>
  <si>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</si>
  <si>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</si>
  <si>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</si>
  <si>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</si>
  <si>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</si>
  <si>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</si>
  <si>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</si>
  <si>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</si>
  <si>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</si>
  <si>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</si>
  <si>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</si>
  <si>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</si>
  <si>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</si>
  <si>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</si>
  <si>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</si>
  <si>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</si>
  <si>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</si>
  <si>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</si>
  <si>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</si>
  <si>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</si>
  <si>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</si>
  <si>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</si>
  <si>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</si>
  <si>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</si>
  <si>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</si>
  <si>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</si>
  <si>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</si>
  <si>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</si>
  <si>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</si>
  <si>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</si>
  <si>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</si>
  <si>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</si>
  <si>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</si>
  <si>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</si>
  <si>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</si>
  <si>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</si>
  <si>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</si>
  <si>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</si>
  <si>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</si>
  <si>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</si>
  <si>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</si>
  <si>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</si>
  <si>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</si>
  <si>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</si>
  <si>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</si>
  <si>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</si>
  <si>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</si>
  <si>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</si>
  <si>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</si>
  <si>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</si>
  <si>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</si>
  <si>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</si>
  <si>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</si>
  <si>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</si>
  <si>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</si>
  <si>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</si>
  <si>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</si>
  <si>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</si>
  <si>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</si>
  <si>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</si>
  <si>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</si>
  <si>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</si>
  <si>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</si>
  <si>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</si>
  <si>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</si>
  <si>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</si>
  <si>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</si>
  <si>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</si>
  <si>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</si>
  <si>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</si>
  <si>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</si>
  <si>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</si>
  <si>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</si>
  <si>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</si>
  <si>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</si>
  <si>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</si>
  <si>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</si>
  <si>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</si>
  <si>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</si>
  <si>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</si>
  <si>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</si>
  <si>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</si>
  <si>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</si>
  <si>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</si>
  <si>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</si>
  <si>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</si>
  <si>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</si>
  <si>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</si>
  <si>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</si>
  <si>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</si>
  <si>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</si>
  <si>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</si>
  <si>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</si>
  <si>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</si>
  <si>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</si>
  <si>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</si>
  <si>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</si>
  <si>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</si>
  <si>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</si>
  <si>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</si>
  <si>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</si>
  <si>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</si>
  <si>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</si>
  <si>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</si>
  <si>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</si>
  <si>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</si>
  <si>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</si>
  <si>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</si>
  <si>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</si>
  <si>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</si>
  <si>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</si>
  <si>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</si>
  <si>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</si>
  <si>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</si>
  <si>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</si>
  <si>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</si>
  <si>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</si>
  <si>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</si>
  <si>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</si>
  <si>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</si>
  <si>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</si>
  <si>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</si>
  <si>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</si>
  <si>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</si>
  <si>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</si>
  <si>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</si>
  <si>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</si>
  <si>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</si>
  <si>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</si>
  <si>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</si>
  <si>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</si>
  <si>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</si>
  <si>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</si>
  <si>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</si>
  <si>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</si>
  <si>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</si>
  <si>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</si>
  <si>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</si>
  <si>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</si>
  <si>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</si>
  <si>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</si>
  <si>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</si>
  <si>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</si>
  <si>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</si>
  <si>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</si>
  <si>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</si>
  <si>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</si>
  <si>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</si>
  <si>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</si>
  <si>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</si>
  <si>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</si>
  <si>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</si>
  <si>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</si>
  <si>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</si>
  <si>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</si>
  <si>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</si>
  <si>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</si>
  <si>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</si>
  <si>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</si>
  <si>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</si>
  <si>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</si>
  <si>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</si>
  <si>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</si>
  <si>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</si>
  <si>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</si>
  <si>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</si>
  <si>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</si>
  <si>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</si>
  <si>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</si>
  <si>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</si>
  <si>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</si>
  <si>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</si>
  <si>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</si>
  <si>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</si>
  <si>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</si>
  <si>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</si>
  <si>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</si>
  <si>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</si>
  <si>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</si>
  <si>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</si>
  <si>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</si>
  <si>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</si>
  <si>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</si>
  <si>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</si>
  <si>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</si>
  <si>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</si>
  <si>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</si>
  <si>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</si>
  <si>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</si>
  <si>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</si>
  <si>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</si>
  <si>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</si>
  <si>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</si>
  <si>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</si>
  <si>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</si>
  <si>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</si>
  <si>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</si>
  <si>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</si>
  <si>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</si>
  <si>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</si>
  <si>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</si>
  <si>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</si>
  <si>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</si>
  <si>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</si>
  <si>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</si>
  <si>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</si>
  <si>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</si>
  <si>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</si>
  <si>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</si>
  <si>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</si>
  <si>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</si>
  <si>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</si>
  <si>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</si>
  <si>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</si>
  <si>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</si>
  <si>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</si>
  <si>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</si>
  <si>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</si>
  <si>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</si>
  <si>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</si>
  <si>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</si>
  <si>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</si>
  <si>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</si>
  <si>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</si>
  <si>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</si>
  <si>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</si>
  <si>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</si>
  <si>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</si>
  <si>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</si>
  <si>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</si>
  <si>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</si>
  <si>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</si>
  <si>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</si>
  <si>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</si>
  <si>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</si>
  <si>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</si>
  <si>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</si>
  <si>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</si>
  <si>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</si>
  <si>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</si>
  <si>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</si>
  <si>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</si>
  <si>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</si>
  <si>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</si>
  <si>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</si>
  <si>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</si>
  <si>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</si>
  <si>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</si>
  <si>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</si>
  <si>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</si>
  <si>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</si>
  <si>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</si>
  <si>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</si>
  <si>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</si>
  <si>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</si>
  <si>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</si>
  <si>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</si>
  <si>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</si>
  <si>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</si>
  <si>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</si>
  <si>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</si>
  <si>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</si>
  <si>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</si>
  <si>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</si>
  <si>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</si>
  <si>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</si>
  <si>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</si>
  <si>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</si>
  <si>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</si>
  <si>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</si>
  <si>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</si>
  <si>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</si>
  <si>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</si>
  <si>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</si>
  <si>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</si>
  <si>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</si>
  <si>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</si>
  <si>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</si>
  <si>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</si>
  <si>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</si>
  <si>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</si>
  <si>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</si>
  <si>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</si>
  <si>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</si>
  <si>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</si>
  <si>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</si>
  <si>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</si>
  <si>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</si>
  <si>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</si>
  <si>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</si>
  <si>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</si>
  <si>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</si>
  <si>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</si>
  <si>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</si>
  <si>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</si>
  <si>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</si>
  <si>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</si>
  <si>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</si>
  <si>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</si>
  <si>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</si>
  <si>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</si>
  <si>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</si>
  <si>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</si>
  <si>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</si>
  <si>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</si>
  <si>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</si>
  <si>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</si>
  <si>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</si>
  <si>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</si>
  <si>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</si>
  <si>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</si>
  <si>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</si>
  <si>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</si>
  <si>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</si>
  <si>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</si>
  <si>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</si>
  <si>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</si>
  <si>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</si>
  <si>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</si>
  <si>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</si>
  <si>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</si>
  <si>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</si>
  <si>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</si>
  <si>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</si>
  <si>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</si>
  <si>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</si>
  <si>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</si>
  <si>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</si>
  <si>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</si>
  <si>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</si>
  <si>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</si>
  <si>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</si>
  <si>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</si>
  <si>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</si>
  <si>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</si>
  <si>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</si>
  <si>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</si>
  <si>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</si>
  <si>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</si>
  <si>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</si>
  <si>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</si>
  <si>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</si>
  <si>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</si>
  <si>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</si>
  <si>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</si>
  <si>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</si>
  <si>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</si>
  <si>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</si>
  <si>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</si>
  <si>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</si>
  <si>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</si>
  <si>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</si>
  <si>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</si>
  <si>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</si>
  <si>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</si>
  <si>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</si>
  <si>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</si>
  <si>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</si>
  <si>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</si>
  <si>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</si>
  <si>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</si>
  <si>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</si>
  <si>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</si>
  <si>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</si>
  <si>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</si>
  <si>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</si>
  <si>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</si>
  <si>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</si>
  <si>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</si>
  <si>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</si>
  <si>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</si>
  <si>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</si>
  <si>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</si>
  <si>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</si>
  <si>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</si>
  <si>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</si>
  <si>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</si>
  <si>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</si>
  <si>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</si>
  <si>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</si>
  <si>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</si>
  <si>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</si>
  <si>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</si>
  <si>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</si>
  <si>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</si>
  <si>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</si>
  <si>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</si>
  <si>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</si>
  <si>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</si>
  <si>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</si>
  <si>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</si>
  <si>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</si>
  <si>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</si>
  <si>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</si>
  <si>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</si>
  <si>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</si>
  <si>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</si>
  <si>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</si>
  <si>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</si>
  <si>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</si>
  <si>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</si>
  <si>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</si>
  <si>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</si>
  <si>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</si>
  <si>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</si>
  <si>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</si>
  <si>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</si>
  <si>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</si>
  <si>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</si>
  <si>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</si>
  <si>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</si>
  <si>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</si>
  <si>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</si>
  <si>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</si>
  <si>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</si>
  <si>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</si>
  <si>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</si>
  <si>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</si>
  <si>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</si>
  <si>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</si>
  <si>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</si>
  <si>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</si>
  <si>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</si>
  <si>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</si>
  <si>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</si>
  <si>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</si>
  <si>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</si>
  <si>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</si>
  <si>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</si>
  <si>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</si>
  <si>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</si>
  <si>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</si>
  <si>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</si>
  <si>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</si>
  <si>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</si>
  <si>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</si>
  <si>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</si>
  <si>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</si>
  <si>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</si>
  <si>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</si>
  <si>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</si>
  <si>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</si>
  <si>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</si>
  <si>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</si>
  <si>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</si>
  <si>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</si>
  <si>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</si>
  <si>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</si>
  <si>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</si>
  <si>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</si>
  <si>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</si>
  <si>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</si>
  <si>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</si>
  <si>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</si>
  <si>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</si>
  <si>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</si>
  <si>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</si>
  <si>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</si>
  <si>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</si>
  <si>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</si>
  <si>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</si>
  <si>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</si>
  <si>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</si>
  <si>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</si>
  <si>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</si>
  <si>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</si>
  <si>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</si>
  <si>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</si>
  <si>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</si>
  <si>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</si>
  <si>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</si>
  <si>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</si>
  <si>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</si>
  <si>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</si>
  <si>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</si>
  <si>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</si>
  <si>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</si>
  <si>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</si>
  <si>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</si>
  <si>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</si>
  <si>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</si>
  <si>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</si>
  <si>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</si>
  <si>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</si>
  <si>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</si>
  <si>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</si>
  <si>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</si>
  <si>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</si>
  <si>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</si>
  <si>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</si>
  <si>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</si>
  <si>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</si>
  <si>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</si>
  <si>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</si>
  <si>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</si>
  <si>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</si>
  <si>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</si>
  <si>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</si>
  <si>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</si>
  <si>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</si>
  <si>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</si>
  <si>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</si>
  <si>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</si>
  <si>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</si>
  <si>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</si>
  <si>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</si>
  <si>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</si>
  <si>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</si>
  <si>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</si>
  <si>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</si>
  <si>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</si>
  <si>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</si>
  <si>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</si>
  <si>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</si>
  <si>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</si>
  <si>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</si>
  <si>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</si>
  <si>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</si>
  <si>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</si>
  <si>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</si>
  <si>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</si>
  <si>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</si>
  <si>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</si>
  <si>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</si>
  <si>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</si>
  <si>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</si>
  <si>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</si>
  <si>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</si>
  <si>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</si>
  <si>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</si>
  <si>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</si>
  <si>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</si>
  <si>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</si>
  <si>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</si>
  <si>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</si>
  <si>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</si>
  <si>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</si>
  <si>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</si>
  <si>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</si>
  <si>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</si>
  <si>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</si>
  <si>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</si>
  <si>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</si>
  <si>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</si>
  <si>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</si>
  <si>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</si>
  <si>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</si>
  <si>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</si>
  <si>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</si>
  <si>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</si>
  <si>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</si>
  <si>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</si>
  <si>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</si>
  <si>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</si>
  <si>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</si>
  <si>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</si>
  <si>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</si>
  <si>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</si>
  <si>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</si>
  <si>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</si>
  <si>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</si>
  <si>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</si>
  <si>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</si>
  <si>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</si>
  <si>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</si>
  <si>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</si>
  <si>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</si>
  <si>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</si>
  <si>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</si>
  <si>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</si>
  <si>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</si>
  <si>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</si>
  <si>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</si>
  <si>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</si>
  <si>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</si>
  <si>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</si>
  <si>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</si>
  <si>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</si>
  <si>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</si>
  <si>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</si>
  <si>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</si>
  <si>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</si>
  <si>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</si>
  <si>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</si>
  <si>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</si>
  <si>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</si>
  <si>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</si>
  <si>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</si>
  <si>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</si>
  <si>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</si>
  <si>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</si>
  <si>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</si>
  <si>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</si>
  <si>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</si>
  <si>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</si>
  <si>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</si>
  <si>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</si>
  <si>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</si>
  <si>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</si>
  <si>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</si>
  <si>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</si>
  <si>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</si>
  <si>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</si>
  <si>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</si>
  <si>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</si>
  <si>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</si>
  <si>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</si>
  <si>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</si>
  <si>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</si>
  <si>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</si>
  <si>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</si>
  <si>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</si>
  <si>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</si>
  <si>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</si>
  <si>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</si>
  <si>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</si>
  <si>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</si>
  <si>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</si>
  <si>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</si>
  <si>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</si>
  <si>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</si>
  <si>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</si>
  <si>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</si>
  <si>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</si>
  <si>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</si>
  <si>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</si>
  <si>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</si>
  <si>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</si>
  <si>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</si>
  <si>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</si>
  <si>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</si>
  <si>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</si>
  <si>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</si>
  <si>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</si>
  <si>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</si>
  <si>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</si>
  <si>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</si>
  <si>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</si>
  <si>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</si>
  <si>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</si>
  <si>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</si>
  <si>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</si>
  <si>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</si>
  <si>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</si>
  <si>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</si>
  <si>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</si>
  <si>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</si>
  <si>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</si>
  <si>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</si>
  <si>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</si>
  <si>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</si>
  <si>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</si>
  <si>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</si>
  <si>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</si>
  <si>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</si>
  <si>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</si>
  <si>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</si>
  <si>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</si>
  <si>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</si>
  <si>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</si>
  <si>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</si>
  <si>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</si>
  <si>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</si>
  <si>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</si>
  <si>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</si>
  <si>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</si>
  <si>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</si>
  <si>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</si>
  <si>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</si>
  <si>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</si>
  <si>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</si>
  <si>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</si>
  <si>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</si>
  <si>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</si>
  <si>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</si>
  <si>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</si>
  <si>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</si>
  <si>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</si>
  <si>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</si>
  <si>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</si>
  <si>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</si>
  <si>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</si>
  <si>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</si>
  <si>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</si>
  <si>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</si>
  <si>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</si>
  <si>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</si>
  <si>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</si>
  <si>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</si>
  <si>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</si>
  <si>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</si>
  <si>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</si>
  <si>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</si>
  <si>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</si>
  <si>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</si>
  <si>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</si>
  <si>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</si>
  <si>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</si>
  <si>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</si>
  <si>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</si>
  <si>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</si>
  <si>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</si>
  <si>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</si>
  <si>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</si>
  <si>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</si>
  <si>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</si>
  <si>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</si>
  <si>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</si>
  <si>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</si>
  <si>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</si>
  <si>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</si>
  <si>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</si>
  <si>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</si>
  <si>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</si>
  <si>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</si>
  <si>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</si>
  <si>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</si>
  <si>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</si>
  <si>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</si>
  <si>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</si>
  <si>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</si>
  <si>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</si>
  <si>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</si>
  <si>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</si>
  <si>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</si>
  <si>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</si>
  <si>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</si>
  <si>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</si>
  <si>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</si>
  <si>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</si>
  <si>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</si>
  <si>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</si>
  <si>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</si>
  <si>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</si>
  <si>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</si>
  <si>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</si>
  <si>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</si>
  <si>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</si>
  <si>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</si>
  <si>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</si>
  <si>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</si>
  <si>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</si>
  <si>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</si>
  <si>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</si>
  <si>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</si>
  <si>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</si>
  <si>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</si>
  <si>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</si>
  <si>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</si>
  <si>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</si>
  <si>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</si>
  <si>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</si>
  <si>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</si>
  <si>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</si>
  <si>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</si>
  <si>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</si>
  <si>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</si>
  <si>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</si>
  <si>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</si>
  <si>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</si>
  <si>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</si>
  <si>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</si>
  <si>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</si>
  <si>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</si>
  <si>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</si>
  <si>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</si>
  <si>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</si>
  <si>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</si>
  <si>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</si>
  <si>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</si>
  <si>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</si>
  <si>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</si>
  <si>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</si>
  <si>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</si>
  <si>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</si>
  <si>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</si>
  <si>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</si>
  <si>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</si>
  <si>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</si>
  <si>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</si>
  <si>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</si>
  <si>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</si>
  <si>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</si>
  <si>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</si>
  <si>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</si>
  <si>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</si>
  <si>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</si>
  <si>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</si>
  <si>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</si>
  <si>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</si>
  <si>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</si>
  <si>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</si>
  <si>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</si>
  <si>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</si>
  <si>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</si>
  <si>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</si>
  <si>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</si>
  <si>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</si>
  <si>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</si>
  <si>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</si>
  <si>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</si>
  <si>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</si>
  <si>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</si>
  <si>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</si>
  <si>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</si>
  <si>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</si>
  <si>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</si>
  <si>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</si>
  <si>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</si>
  <si>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</si>
  <si>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</si>
  <si>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</si>
  <si>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</si>
  <si>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</si>
  <si>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</si>
  <si>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</si>
  <si>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</si>
  <si>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</si>
  <si>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</si>
  <si>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</si>
  <si>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</si>
  <si>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</si>
  <si>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</si>
  <si>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</si>
  <si>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</si>
  <si>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</si>
  <si>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</si>
  <si>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</si>
  <si>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</si>
  <si>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</si>
  <si>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</si>
  <si>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</si>
  <si>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</si>
  <si>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</si>
  <si>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</si>
  <si>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</si>
  <si>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</si>
  <si>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</si>
  <si>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</si>
  <si>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</si>
  <si>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</si>
  <si>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</si>
  <si>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</si>
  <si>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</si>
  <si>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</si>
  <si>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</si>
  <si>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</si>
  <si>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</si>
  <si>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</si>
  <si>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</si>
  <si>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</si>
  <si>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</si>
  <si>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</si>
  <si>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</si>
  <si>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</si>
  <si>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</si>
  <si>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</si>
  <si>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</si>
  <si>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</si>
  <si>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</si>
  <si>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</si>
  <si>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</si>
  <si>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</si>
  <si>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</si>
  <si>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</si>
  <si>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</si>
  <si>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</si>
  <si>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</si>
  <si>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</si>
  <si>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</si>
  <si>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</si>
  <si>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</si>
  <si>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</si>
  <si>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</si>
  <si>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</si>
  <si>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</si>
  <si>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</si>
  <si>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</si>
  <si>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</si>
  <si>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</si>
  <si>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</si>
  <si>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</si>
  <si>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</si>
  <si>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</si>
  <si>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</si>
  <si>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</si>
  <si>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</si>
  <si>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</si>
  <si>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</si>
  <si>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</si>
  <si>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</si>
  <si>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</si>
  <si>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</si>
  <si>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</si>
  <si>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</si>
  <si>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</si>
  <si>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</si>
  <si>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</si>
  <si>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</si>
  <si>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</si>
  <si>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</si>
  <si>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</si>
  <si>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</si>
  <si>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</si>
  <si>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</si>
  <si>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</si>
  <si>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</si>
  <si>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</si>
  <si>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</si>
  <si>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</si>
  <si>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</si>
  <si>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</si>
  <si>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</si>
  <si>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</si>
  <si>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</si>
  <si>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</si>
  <si>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</si>
  <si>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</si>
  <si>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</si>
  <si>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</si>
  <si>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</si>
  <si>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</si>
  <si>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</si>
  <si>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</si>
  <si>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</si>
  <si>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</si>
  <si>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</si>
  <si>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</si>
  <si>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</si>
  <si>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</si>
  <si>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</si>
  <si>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</si>
  <si>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</si>
  <si>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</si>
  <si>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</si>
  <si>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</si>
  <si>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</si>
  <si>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</si>
  <si>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</si>
  <si>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</si>
  <si>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</si>
  <si>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</si>
  <si>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</si>
  <si>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</si>
  <si>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</si>
  <si>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</si>
  <si>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</si>
  <si>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</si>
  <si>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</si>
  <si>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</si>
  <si>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</si>
  <si>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</si>
  <si>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</si>
  <si>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</si>
  <si>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</si>
  <si>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</si>
  <si>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</si>
  <si>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</si>
  <si>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</si>
  <si>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</si>
  <si>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</si>
  <si>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</si>
  <si>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</si>
  <si>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</si>
  <si>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</si>
  <si>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</si>
  <si>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</si>
  <si>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</si>
  <si>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</si>
  <si>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</si>
  <si>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</si>
  <si>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</si>
  <si>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</si>
  <si>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</si>
  <si>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</si>
  <si>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</si>
  <si>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</si>
  <si>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</si>
  <si>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</si>
  <si>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</si>
  <si>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</si>
  <si>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</si>
  <si>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</si>
  <si>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</si>
  <si>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</si>
  <si>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</si>
  <si>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</si>
  <si>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</si>
  <si>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</si>
  <si>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</si>
  <si>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</si>
  <si>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</si>
  <si>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</si>
  <si>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</si>
  <si>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</si>
  <si>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</si>
  <si>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</si>
  <si>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</si>
  <si>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</si>
  <si>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</si>
  <si>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</si>
  <si>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</si>
  <si>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</si>
  <si>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</si>
  <si>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</si>
  <si>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</si>
  <si>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</si>
  <si>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</si>
  <si>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</si>
  <si>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</si>
  <si>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</si>
  <si>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</si>
  <si>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</si>
  <si>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</si>
  <si>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</si>
  <si>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</si>
  <si>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</si>
  <si>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</si>
  <si>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</si>
  <si>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</si>
  <si>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</si>
  <si>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</si>
  <si>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</si>
  <si>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</si>
  <si>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</si>
  <si>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</si>
  <si>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</si>
  <si>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</si>
  <si>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</si>
  <si>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</si>
  <si>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</si>
  <si>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</si>
  <si>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</si>
  <si>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</si>
  <si>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</si>
  <si>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</si>
  <si>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</si>
  <si>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</si>
  <si>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</si>
  <si>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</si>
  <si>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</si>
  <si>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</si>
  <si>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</si>
  <si>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</si>
  <si>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</si>
  <si>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</si>
  <si>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</si>
  <si>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</si>
  <si>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</si>
  <si>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</si>
  <si>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</si>
  <si>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</si>
  <si>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</si>
  <si>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</si>
  <si>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</si>
  <si>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</si>
  <si>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</si>
  <si>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</si>
  <si>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</si>
  <si>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</si>
  <si>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</si>
  <si>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</si>
  <si>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</si>
  <si>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</si>
  <si>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</si>
  <si>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</si>
  <si>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</si>
  <si>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</si>
  <si>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</si>
  <si>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</si>
  <si>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</si>
  <si>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</si>
  <si>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</si>
  <si>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</si>
  <si>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</si>
  <si>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</si>
  <si>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</si>
  <si>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</si>
  <si>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</si>
  <si>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</si>
  <si>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</si>
  <si>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</si>
  <si>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</si>
  <si>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</si>
  <si>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</si>
  <si>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</si>
  <si>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</si>
  <si>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</si>
  <si>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</si>
  <si>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</si>
  <si>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</si>
  <si>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</si>
  <si>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</si>
  <si>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</si>
  <si>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</si>
  <si>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</si>
  <si>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</si>
  <si>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</si>
  <si>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</si>
  <si>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</si>
  <si>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</si>
  <si>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</si>
  <si>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</si>
  <si>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</si>
  <si>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</si>
  <si>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</si>
  <si>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</si>
  <si>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</si>
  <si>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</si>
  <si>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</si>
  <si>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</si>
  <si>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</si>
  <si>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</si>
  <si>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</si>
  <si>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</si>
  <si>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</si>
  <si>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</si>
  <si>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</si>
  <si>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</si>
  <si>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</si>
  <si>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</si>
  <si>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</si>
  <si>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</si>
  <si>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</si>
  <si>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</si>
  <si>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</si>
  <si>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</si>
  <si>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</si>
  <si>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</si>
  <si>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</si>
  <si>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</si>
  <si>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</si>
  <si>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</si>
  <si>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</si>
  <si>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</si>
  <si>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</si>
  <si>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</si>
  <si>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</si>
  <si>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</si>
  <si>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</si>
  <si>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</si>
  <si>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</si>
  <si>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</si>
  <si>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</si>
  <si>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</si>
  <si>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</si>
  <si>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</si>
  <si>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</si>
  <si>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</si>
  <si>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</si>
  <si>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</si>
  <si>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</si>
  <si>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</si>
  <si>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</si>
  <si>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</si>
  <si>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</si>
  <si>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</si>
  <si>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</si>
  <si>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</si>
  <si>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</si>
  <si>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</si>
  <si>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</si>
  <si>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</si>
  <si>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</si>
  <si>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</si>
  <si>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</si>
  <si>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</si>
  <si>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</si>
  <si>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</si>
  <si>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</si>
  <si>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</si>
  <si>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</si>
  <si>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</si>
  <si>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</si>
  <si>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</si>
  <si>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</si>
  <si>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</si>
  <si>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</si>
  <si>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</si>
  <si>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</si>
  <si>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</si>
  <si>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</si>
  <si>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</si>
  <si>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</si>
  <si>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</si>
  <si>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</si>
  <si>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</si>
  <si>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</si>
  <si>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</si>
  <si>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</si>
  <si>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</si>
  <si>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</si>
  <si>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</si>
  <si>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</si>
  <si>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</si>
  <si>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</si>
  <si>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</si>
  <si>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</si>
  <si>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</si>
  <si>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</si>
  <si>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</si>
  <si>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</si>
  <si>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</si>
  <si>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</si>
  <si>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</si>
  <si>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</si>
  <si>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</si>
  <si>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</si>
  <si>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</si>
  <si>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</si>
  <si>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</si>
  <si>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</si>
  <si>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</si>
  <si>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</si>
  <si>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</si>
  <si>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</si>
  <si>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</si>
  <si>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</si>
  <si>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</si>
  <si>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</si>
  <si>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</si>
  <si>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</si>
  <si>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</si>
  <si>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</si>
  <si>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</si>
  <si>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</si>
  <si>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</si>
  <si>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</si>
  <si>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</si>
  <si>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</si>
  <si>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</si>
  <si>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</si>
  <si>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</si>
  <si>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</si>
  <si>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</si>
  <si>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</si>
  <si>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</si>
  <si>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</si>
  <si>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</si>
  <si>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</si>
  <si>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</si>
  <si>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</si>
  <si>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</si>
  <si>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</si>
  <si>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</si>
  <si>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</si>
  <si>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</si>
  <si>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</si>
  <si>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</si>
  <si>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</si>
  <si>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</si>
  <si>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</si>
  <si>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</si>
  <si>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</si>
  <si>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</si>
  <si>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</si>
  <si>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</si>
  <si>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</si>
  <si>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</si>
  <si>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</si>
  <si>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</si>
  <si>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</si>
  <si>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</si>
  <si>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</si>
  <si>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</si>
  <si>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</si>
  <si>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</si>
  <si>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</si>
  <si>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</si>
  <si>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</si>
  <si>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</si>
  <si>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</si>
  <si>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</si>
  <si>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</si>
  <si>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</si>
  <si>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</si>
  <si>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</si>
  <si>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</si>
  <si>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</si>
  <si>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</si>
  <si>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</si>
  <si>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</si>
  <si>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</si>
  <si>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</si>
  <si>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</si>
  <si>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</si>
  <si>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</si>
  <si>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</si>
  <si>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</si>
  <si>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</si>
  <si>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</si>
  <si>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</si>
  <si>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</si>
  <si>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</si>
  <si>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</si>
  <si>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</si>
  <si>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</si>
  <si>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</si>
  <si>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</si>
  <si>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</si>
  <si>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</si>
  <si>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</si>
  <si>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</si>
  <si>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</si>
  <si>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</si>
  <si>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</si>
  <si>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</si>
  <si>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</si>
  <si>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</si>
  <si>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</si>
  <si>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</si>
  <si>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</si>
  <si>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</si>
  <si>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</si>
  <si>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</si>
  <si>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</si>
  <si>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</si>
  <si>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</si>
  <si>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</si>
  <si>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</si>
  <si>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</si>
  <si>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</si>
  <si>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</si>
  <si>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</si>
  <si>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</si>
  <si>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</si>
  <si>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</si>
  <si>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</si>
  <si>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</si>
  <si>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</si>
  <si>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</si>
  <si>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</si>
  <si>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</si>
  <si>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</si>
  <si>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</si>
  <si>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</si>
  <si>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</si>
  <si>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</si>
  <si>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</si>
  <si>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</si>
  <si>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</si>
  <si>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</si>
  <si>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</si>
  <si>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</si>
  <si>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</si>
  <si>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</si>
  <si>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</si>
  <si>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</si>
  <si>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</si>
  <si>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</si>
  <si>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</si>
  <si>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</si>
  <si>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</si>
  <si>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</si>
  <si>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</si>
  <si>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</si>
  <si>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</si>
  <si>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</si>
  <si>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</si>
  <si>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</si>
  <si>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</si>
  <si>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</si>
  <si>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</si>
  <si>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</si>
  <si>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</si>
  <si>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</si>
  <si>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</si>
  <si>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</si>
  <si>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</si>
  <si>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</si>
  <si>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</si>
  <si>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</si>
  <si>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</si>
  <si>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</si>
  <si>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</si>
  <si>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</si>
  <si>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</si>
  <si>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</si>
  <si>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</si>
  <si>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</si>
  <si>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</si>
  <si>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</si>
  <si>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</si>
  <si>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</si>
  <si>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</si>
  <si>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</si>
  <si>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</si>
  <si>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</si>
  <si>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</si>
  <si>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</si>
  <si>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</si>
  <si>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</si>
  <si>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</si>
  <si>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</si>
  <si>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</si>
  <si>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</si>
  <si>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</si>
  <si>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</si>
  <si>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</si>
  <si>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</si>
  <si>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</si>
  <si>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</si>
  <si>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</si>
  <si>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</si>
  <si>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</si>
  <si>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</si>
  <si>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</si>
  <si>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</si>
  <si>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</si>
  <si>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</si>
  <si>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</si>
  <si>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</si>
  <si>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</si>
  <si>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</si>
  <si>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</si>
  <si>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</si>
  <si>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</si>
  <si>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</si>
  <si>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</si>
  <si>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</si>
  <si>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</si>
  <si>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</si>
  <si>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</si>
  <si>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</si>
  <si>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</si>
  <si>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</si>
  <si>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</si>
  <si>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</si>
  <si>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</si>
  <si>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</si>
  <si>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</si>
  <si>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</si>
  <si>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</si>
  <si>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</si>
  <si>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</si>
  <si>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</si>
  <si>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</si>
  <si>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</si>
  <si>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</si>
  <si>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</si>
  <si>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</si>
  <si>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</si>
  <si>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</si>
  <si>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</si>
  <si>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</si>
  <si>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</si>
  <si>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</si>
  <si>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</si>
  <si>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</si>
  <si>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</si>
  <si>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</si>
  <si>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</si>
  <si>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</si>
  <si>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</si>
  <si>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</si>
  <si>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</si>
  <si>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</si>
  <si>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</si>
  <si>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</si>
  <si>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</si>
  <si>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</si>
  <si>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</si>
  <si>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</si>
  <si>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</si>
  <si>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</si>
  <si>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</si>
  <si>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</si>
  <si>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</si>
  <si>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</si>
  <si>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</si>
  <si>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</si>
  <si>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</si>
  <si>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</si>
  <si>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</si>
  <si>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</si>
  <si>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</si>
  <si>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</si>
  <si>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</si>
  <si>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</si>
  <si>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</si>
  <si>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</si>
  <si>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</si>
  <si>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</si>
  <si>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</si>
  <si>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</si>
  <si>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</si>
  <si>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</si>
  <si>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</si>
  <si>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</si>
  <si>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</si>
  <si>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</si>
  <si>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</si>
  <si>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</si>
  <si>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</si>
  <si>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</si>
  <si>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</si>
  <si>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</si>
  <si>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</si>
  <si>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</si>
  <si>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</si>
  <si>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</si>
  <si>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</si>
  <si>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</si>
  <si>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</si>
  <si>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</si>
  <si>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</si>
  <si>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</si>
  <si>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</si>
  <si>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</si>
  <si>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</si>
  <si>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</si>
  <si>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</si>
  <si>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</si>
  <si>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</si>
  <si>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</si>
  <si>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</si>
  <si>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</si>
  <si>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</si>
  <si>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</si>
  <si>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</si>
  <si>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</si>
  <si>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</si>
  <si>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</si>
  <si>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</si>
  <si>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</si>
  <si>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</si>
  <si>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</si>
  <si>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</si>
  <si>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</si>
  <si>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</si>
  <si>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</si>
  <si>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</si>
  <si>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</si>
  <si>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</si>
  <si>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</si>
  <si>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</si>
  <si>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</si>
  <si>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</si>
  <si>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</si>
  <si>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</si>
  <si>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</si>
  <si>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</si>
  <si>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</si>
  <si>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</si>
  <si>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</si>
  <si>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</si>
  <si>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</si>
  <si>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</si>
  <si>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</si>
  <si>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</si>
  <si>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</si>
  <si>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</si>
  <si>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</si>
  <si>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</si>
  <si>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</si>
  <si>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</si>
  <si>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</si>
  <si>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</si>
  <si>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</si>
  <si>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</si>
  <si>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</si>
  <si>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</si>
  <si>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</si>
  <si>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</si>
  <si>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</si>
  <si>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</si>
  <si>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</si>
  <si>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</si>
  <si>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</si>
  <si>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</si>
  <si>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</si>
  <si>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</si>
  <si>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</si>
  <si>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</si>
  <si>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</si>
  <si>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</si>
  <si>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</si>
  <si>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</si>
  <si>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</si>
  <si>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</si>
  <si>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</si>
  <si>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</si>
  <si>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</si>
  <si>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</si>
  <si>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</si>
  <si>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</si>
  <si>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</si>
  <si>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</si>
  <si>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</si>
  <si>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</si>
  <si>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</si>
  <si>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</si>
  <si>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</si>
  <si>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</si>
  <si>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</si>
  <si>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</si>
  <si>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</si>
  <si>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</si>
  <si>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</si>
  <si>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</si>
  <si>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</si>
  <si>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</si>
  <si>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</si>
  <si>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</si>
  <si>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</si>
  <si>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</si>
  <si>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</si>
  <si>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</si>
  <si>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</si>
  <si>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</si>
  <si>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</si>
  <si>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</si>
  <si>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</si>
  <si>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</si>
  <si>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</si>
  <si>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</si>
  <si>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</si>
  <si>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</si>
  <si>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</si>
  <si>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</si>
  <si>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</si>
  <si>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</si>
  <si>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</si>
  <si>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</si>
  <si>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</si>
  <si>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</si>
  <si>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</si>
  <si>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</si>
  <si>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</si>
  <si>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</si>
  <si>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</si>
  <si>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</si>
  <si>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</si>
  <si>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</si>
  <si>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</si>
  <si>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</si>
  <si>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</si>
  <si>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</si>
  <si>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</si>
  <si>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</si>
  <si>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</si>
  <si>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</si>
  <si>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</si>
  <si>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</si>
  <si>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</si>
  <si>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</si>
  <si>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</si>
  <si>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</si>
  <si>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</si>
  <si>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</si>
  <si>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</si>
  <si>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</si>
  <si>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</si>
  <si>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</si>
  <si>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</si>
  <si>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</si>
  <si>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</si>
  <si>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</si>
  <si>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</si>
  <si>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</si>
  <si>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</si>
  <si>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</si>
  <si>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</si>
  <si>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</si>
  <si>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</si>
  <si>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</si>
  <si>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</si>
  <si>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</si>
  <si>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</si>
  <si>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</si>
  <si>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</si>
  <si>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</si>
  <si>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</si>
  <si>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</si>
  <si>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</si>
  <si>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</si>
  <si>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</si>
  <si>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</si>
  <si>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</si>
  <si>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</si>
  <si>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</si>
  <si>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</si>
  <si>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</si>
  <si>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</si>
  <si>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</si>
  <si>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</si>
  <si>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</si>
  <si>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</si>
  <si>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</si>
  <si>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</si>
  <si>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</si>
  <si>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</si>
  <si>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</si>
  <si>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</si>
  <si>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</si>
  <si>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</si>
  <si>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</si>
  <si>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</si>
  <si>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</si>
  <si>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</si>
  <si>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</si>
  <si>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</si>
  <si>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</si>
  <si>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</si>
  <si>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</si>
  <si>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</si>
  <si>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</si>
  <si>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</si>
  <si>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</si>
  <si>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</si>
  <si>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</si>
  <si>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</si>
  <si>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</si>
  <si>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</si>
  <si>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</si>
  <si>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</si>
  <si>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</si>
  <si>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</si>
  <si>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</si>
  <si>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</si>
  <si>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</si>
  <si>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</si>
  <si>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</si>
  <si>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</si>
  <si>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</si>
  <si>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</si>
  <si>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</si>
  <si>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</si>
  <si>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</si>
  <si>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</si>
  <si>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</si>
  <si>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</si>
  <si>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</si>
  <si>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</si>
  <si>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</si>
  <si>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</si>
  <si>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</si>
  <si>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</si>
  <si>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</si>
  <si>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</si>
  <si>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</si>
  <si>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</si>
  <si>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</si>
  <si>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</si>
  <si>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</si>
  <si>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</si>
  <si>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</si>
  <si>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</si>
  <si>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</si>
  <si>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</si>
  <si>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</si>
  <si>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</si>
  <si>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</si>
  <si>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</si>
  <si>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</si>
  <si>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</si>
  <si>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</si>
  <si>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</si>
  <si>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</si>
  <si>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</si>
  <si>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</si>
  <si>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</si>
  <si>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</si>
  <si>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</si>
  <si>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</si>
  <si>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</si>
  <si>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</si>
  <si>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</si>
  <si>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</si>
  <si>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</si>
  <si>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</si>
  <si>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</si>
  <si>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</si>
  <si>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</si>
  <si>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</si>
  <si>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</si>
  <si>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</si>
  <si>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</si>
  <si>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</si>
  <si>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</si>
  <si>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</si>
  <si>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</si>
  <si>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</si>
  <si>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</si>
  <si>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</si>
  <si>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</si>
  <si>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</si>
  <si>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</si>
  <si>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</si>
  <si>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</si>
  <si>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</si>
  <si>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</si>
  <si>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</si>
  <si>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</si>
  <si>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</si>
  <si>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</si>
  <si>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</si>
  <si>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</si>
  <si>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</si>
  <si>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</si>
  <si>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</si>
  <si>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</si>
  <si>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</si>
  <si>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</si>
  <si>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</si>
  <si>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</si>
  <si>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</si>
  <si>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</si>
  <si>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</si>
  <si>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</si>
  <si>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</si>
  <si>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</si>
  <si>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</si>
  <si>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</si>
  <si>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</si>
  <si>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</si>
  <si>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</si>
  <si>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</si>
  <si>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</si>
  <si>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</si>
  <si>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</si>
  <si>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</si>
  <si>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</si>
  <si>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</si>
  <si>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</si>
  <si>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</si>
  <si>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</si>
  <si>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</si>
  <si>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</si>
  <si>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</si>
  <si>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</si>
  <si>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</si>
  <si>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</si>
  <si>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</si>
  <si>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</si>
  <si>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</si>
  <si>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</si>
  <si>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</si>
  <si>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</si>
  <si>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</si>
  <si>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</si>
  <si>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</si>
  <si>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</si>
  <si>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</si>
  <si>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</si>
  <si>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</si>
  <si>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</si>
  <si>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</si>
  <si>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</si>
  <si>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</si>
  <si>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</si>
  <si>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</si>
  <si>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</si>
  <si>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</si>
  <si>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</si>
  <si>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</si>
  <si>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</si>
  <si>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</si>
  <si>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</si>
  <si>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</si>
  <si>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</si>
  <si>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</si>
  <si>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</si>
  <si>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</si>
  <si>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</si>
  <si>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</si>
  <si>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</si>
  <si>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</si>
  <si>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</si>
  <si>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</si>
  <si>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</si>
  <si>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</si>
  <si>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</si>
  <si>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</si>
  <si>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</si>
  <si>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</si>
  <si>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</si>
  <si>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</si>
  <si>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</si>
  <si>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</si>
  <si>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</si>
  <si>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</si>
  <si>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</si>
  <si>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</si>
  <si>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</si>
  <si>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</si>
  <si>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</si>
  <si>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</si>
  <si>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</si>
  <si>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</si>
  <si>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</si>
  <si>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</si>
  <si>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</si>
  <si>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</si>
  <si>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</si>
  <si>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</si>
  <si>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</si>
  <si>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</si>
  <si>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</si>
  <si>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</si>
  <si>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</si>
  <si>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</si>
  <si>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</si>
  <si>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</si>
  <si>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</si>
  <si>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</si>
  <si>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</si>
  <si>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</si>
  <si>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</si>
  <si>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</si>
  <si>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</si>
  <si>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</si>
  <si>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</si>
  <si>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</si>
  <si>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</si>
  <si>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</si>
  <si>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</si>
  <si>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</si>
  <si>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</si>
  <si>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</si>
  <si>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</si>
  <si>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</si>
  <si>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</si>
  <si>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</si>
  <si>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</si>
  <si>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</si>
  <si>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</si>
  <si>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</si>
  <si>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</si>
  <si>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</si>
  <si>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</si>
  <si>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</si>
  <si>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</si>
  <si>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</si>
  <si>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</si>
  <si>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</si>
  <si>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</si>
  <si>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</si>
  <si>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</si>
  <si>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</si>
  <si>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</si>
  <si>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</si>
  <si>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</si>
  <si>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</si>
  <si>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</si>
  <si>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</si>
  <si>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</si>
  <si>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</si>
  <si>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</si>
  <si>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</si>
  <si>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</si>
  <si>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</si>
  <si>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</si>
  <si>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</si>
  <si>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</si>
  <si>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</si>
  <si>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</si>
  <si>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</si>
  <si>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</si>
  <si>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</si>
  <si>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</si>
  <si>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</si>
  <si>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</si>
  <si>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</si>
  <si>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</si>
  <si>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</si>
  <si>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</si>
  <si>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</si>
  <si>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</si>
  <si>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</si>
  <si>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</si>
  <si>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</si>
  <si>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</si>
  <si>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</si>
  <si>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</si>
  <si>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</si>
  <si>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</si>
  <si>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</si>
  <si>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</si>
  <si>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</si>
  <si>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</si>
  <si>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</si>
  <si>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</si>
  <si>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</si>
  <si>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</si>
  <si>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</si>
  <si>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</si>
  <si>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</si>
  <si>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</si>
  <si>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</si>
  <si>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</si>
  <si>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</si>
  <si>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</si>
  <si>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</si>
  <si>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</si>
  <si>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</si>
  <si>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</si>
  <si>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</si>
  <si>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</si>
  <si>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</si>
  <si>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</si>
  <si>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</si>
  <si>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</si>
  <si>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</si>
  <si>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</si>
  <si>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</si>
  <si>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</si>
  <si>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</si>
  <si>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</si>
  <si>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</si>
  <si>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</si>
  <si>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</si>
  <si>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</si>
  <si>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</si>
  <si>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</si>
  <si>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</si>
  <si>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</si>
  <si>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</si>
  <si>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</si>
  <si>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</si>
  <si>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</si>
  <si>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</si>
  <si>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</si>
  <si>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</si>
  <si>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</si>
  <si>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</si>
  <si>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</si>
  <si>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</si>
  <si>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</si>
  <si>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</si>
  <si>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</si>
  <si>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</si>
  <si>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</si>
  <si>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</si>
  <si>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</si>
  <si>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</si>
  <si>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</si>
  <si>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</si>
  <si>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</si>
  <si>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</si>
  <si>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</si>
  <si>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</si>
  <si>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</si>
  <si>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</si>
  <si>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</si>
  <si>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</si>
  <si>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</si>
  <si>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</si>
  <si>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</si>
  <si>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</si>
  <si>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</si>
  <si>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</si>
  <si>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</si>
  <si>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</si>
  <si>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</si>
  <si>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</si>
  <si>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</si>
  <si>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</si>
  <si>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</si>
  <si>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</si>
  <si>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</si>
  <si>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</si>
  <si>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</si>
  <si>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</si>
  <si>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</si>
  <si>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</si>
  <si>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</si>
  <si>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</si>
  <si>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</si>
  <si>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</si>
  <si>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</si>
  <si>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</si>
  <si>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</si>
  <si>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</si>
  <si>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</si>
  <si>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</si>
  <si>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</si>
  <si>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</si>
  <si>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</si>
  <si>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</si>
  <si>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</si>
  <si>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</si>
  <si>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</si>
  <si>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</si>
  <si>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</si>
  <si>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</si>
  <si>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</si>
  <si>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</si>
  <si>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</si>
  <si>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</si>
  <si>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</si>
  <si>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</si>
  <si>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</si>
  <si>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</si>
  <si>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</si>
  <si>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</si>
  <si>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</si>
  <si>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</si>
  <si>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</si>
  <si>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</si>
  <si>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</si>
  <si>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</si>
  <si>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</si>
  <si>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</si>
  <si>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</si>
  <si>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</si>
  <si>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</si>
  <si>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</si>
  <si>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</si>
  <si>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</si>
  <si>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</si>
  <si>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</si>
  <si>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</si>
  <si>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</si>
  <si>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</si>
  <si>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</si>
  <si>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</si>
  <si>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</si>
  <si>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</si>
  <si>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</si>
  <si>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</si>
  <si>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</si>
  <si>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</si>
  <si>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</si>
  <si>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</si>
  <si>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</si>
  <si>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</si>
  <si>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</si>
  <si>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</si>
  <si>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</si>
  <si>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</si>
  <si>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</si>
  <si>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</si>
  <si>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</si>
  <si>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</si>
  <si>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</si>
  <si>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</si>
  <si>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</si>
  <si>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</si>
  <si>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</si>
  <si>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</si>
  <si>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</si>
  <si>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</si>
  <si>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</si>
  <si>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</si>
  <si>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</si>
  <si>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</si>
  <si>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</si>
  <si>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</si>
  <si>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</si>
  <si>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</si>
  <si>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</si>
  <si>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</si>
  <si>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</si>
  <si>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</si>
  <si>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</si>
  <si>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</si>
  <si>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</si>
  <si>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</si>
  <si>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</si>
  <si>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</si>
  <si>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</si>
  <si>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</si>
  <si>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</si>
  <si>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</si>
  <si>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</si>
  <si>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</si>
  <si>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</si>
  <si>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</si>
  <si>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</si>
  <si>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</si>
  <si>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</si>
  <si>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</si>
  <si>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</si>
  <si>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</si>
  <si>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</si>
  <si>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</si>
  <si>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</si>
  <si>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</si>
  <si>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</si>
  <si>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</si>
  <si>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</si>
  <si>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</si>
  <si>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</si>
  <si>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</si>
  <si>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</si>
  <si>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</si>
  <si>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</si>
  <si>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</si>
  <si>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</si>
  <si>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</si>
  <si>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</si>
  <si>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</si>
  <si>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</si>
  <si>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</si>
  <si>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</si>
  <si>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</si>
  <si>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</si>
  <si>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</si>
  <si>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</si>
  <si>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</si>
  <si>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</si>
  <si>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</si>
  <si>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</si>
  <si>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</si>
  <si>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</si>
  <si>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</si>
  <si>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</si>
  <si>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</si>
  <si>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</si>
  <si>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</si>
  <si>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</si>
  <si>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</si>
  <si>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</si>
  <si>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</si>
  <si>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</si>
  <si>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</si>
  <si>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</si>
  <si>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</si>
  <si>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</si>
  <si>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</si>
  <si>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</si>
  <si>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</si>
  <si>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</si>
  <si>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</si>
  <si>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</si>
  <si>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</si>
  <si>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</si>
  <si>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</si>
  <si>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</si>
  <si>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</si>
  <si>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</si>
  <si>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</si>
  <si>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</si>
  <si>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</si>
  <si>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</si>
  <si>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</si>
  <si>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</si>
  <si>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</si>
  <si>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</si>
  <si>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</si>
  <si>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</si>
  <si>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</si>
  <si>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</si>
  <si>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</si>
  <si>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</si>
  <si>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</si>
  <si>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</si>
  <si>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</si>
  <si>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</si>
  <si>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</si>
  <si>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</si>
  <si>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</si>
  <si>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</si>
  <si>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</si>
  <si>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</si>
  <si>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</si>
  <si>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</si>
  <si>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</si>
  <si>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</si>
  <si>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</si>
  <si>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</si>
  <si>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</si>
  <si>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</si>
  <si>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</si>
  <si>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</si>
  <si>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</si>
  <si>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</si>
  <si>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</si>
  <si>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</si>
  <si>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</si>
  <si>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</si>
  <si>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</si>
  <si>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</si>
  <si>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</si>
  <si>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</si>
  <si>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</si>
  <si>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</si>
  <si>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</si>
  <si>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</si>
  <si>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</si>
  <si>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</si>
  <si>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</si>
  <si>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</si>
  <si>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</si>
  <si>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</si>
  <si>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</si>
  <si>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</si>
  <si>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</si>
  <si>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</si>
  <si>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</si>
  <si>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</si>
  <si>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</si>
  <si>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</si>
  <si>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</si>
  <si>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</si>
  <si>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</si>
  <si>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</si>
  <si>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</si>
  <si>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</si>
  <si>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</si>
  <si>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</si>
  <si>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</si>
  <si>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</si>
  <si>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</si>
  <si>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</si>
  <si>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</si>
  <si>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</si>
  <si>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</si>
  <si>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</si>
  <si>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</si>
  <si>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</si>
  <si>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</si>
  <si>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</si>
  <si>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</si>
  <si>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</si>
  <si>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</si>
  <si>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</si>
  <si>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</si>
  <si>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</si>
  <si>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</si>
  <si>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</si>
  <si>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</si>
  <si>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</si>
  <si>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</si>
  <si>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</si>
  <si>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</si>
  <si>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</si>
  <si>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</si>
  <si>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</si>
  <si>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</si>
  <si>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</si>
  <si>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</si>
  <si>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</si>
  <si>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</si>
  <si>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</si>
  <si>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</si>
  <si>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</si>
  <si>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</si>
  <si>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</si>
  <si>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</si>
  <si>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</si>
  <si>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</si>
  <si>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</si>
  <si>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</si>
  <si>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</si>
  <si>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</si>
  <si>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</si>
  <si>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</si>
  <si>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</si>
  <si>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</si>
  <si>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</si>
  <si>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</si>
  <si>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</si>
  <si>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</si>
  <si>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</si>
  <si>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</si>
  <si>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</si>
  <si>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</si>
  <si>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</si>
  <si>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</si>
  <si>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</si>
  <si>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</si>
  <si>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</si>
  <si>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</si>
  <si>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</si>
  <si>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</si>
  <si>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</si>
  <si>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</si>
  <si>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</si>
  <si>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</si>
  <si>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</si>
  <si>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</si>
  <si>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</si>
  <si>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</si>
  <si>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</si>
  <si>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</si>
  <si>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</si>
  <si>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</si>
  <si>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</si>
  <si>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</si>
  <si>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</si>
  <si>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</si>
  <si>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</si>
  <si>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</si>
  <si>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</si>
  <si>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</si>
  <si>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</si>
  <si>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</si>
  <si>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</si>
  <si>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</si>
  <si>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</si>
  <si>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</si>
  <si>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</si>
  <si>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</si>
  <si>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</si>
  <si>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</si>
  <si>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</si>
  <si>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</si>
  <si>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</si>
  <si>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</si>
  <si>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</si>
  <si>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</si>
  <si>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</si>
  <si>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</si>
  <si>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</si>
  <si>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</si>
  <si>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</si>
  <si>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</si>
  <si>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</si>
  <si>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</si>
  <si>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</si>
  <si>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</si>
  <si>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</si>
  <si>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</si>
  <si>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</si>
  <si>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</si>
  <si>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</si>
  <si>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</si>
  <si>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</si>
  <si>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</si>
  <si>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</si>
  <si>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</si>
  <si>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</si>
  <si>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</si>
  <si>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</si>
  <si>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</si>
  <si>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</si>
  <si>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</si>
  <si>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</si>
  <si>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</si>
  <si>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</si>
  <si>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</si>
  <si>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</si>
  <si>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</si>
  <si>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</si>
  <si>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</si>
  <si>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</si>
  <si>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</si>
  <si>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</si>
  <si>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</si>
  <si>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</si>
  <si>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</si>
  <si>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</si>
  <si>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</si>
  <si>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</si>
  <si>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</si>
  <si>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</si>
  <si>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</si>
  <si>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</si>
  <si>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</si>
  <si>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</si>
  <si>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</si>
  <si>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</si>
  <si>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</si>
  <si>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</si>
  <si>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</si>
  <si>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</si>
  <si>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</si>
  <si>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</si>
  <si>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</si>
  <si>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</si>
  <si>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</si>
  <si>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</si>
  <si>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</si>
  <si>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</si>
  <si>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</si>
  <si>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</si>
  <si>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</si>
  <si>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</si>
  <si>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</si>
  <si>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</si>
  <si>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</si>
  <si>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</si>
  <si>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</si>
  <si>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</si>
  <si>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</si>
  <si>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</si>
  <si>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</si>
  <si>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</si>
  <si>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</si>
  <si>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</si>
  <si>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</si>
  <si>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</si>
  <si>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</si>
  <si>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</si>
  <si>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</si>
  <si>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</si>
  <si>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</si>
  <si>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</si>
  <si>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</si>
  <si>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</si>
  <si>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</si>
  <si>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</si>
  <si>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</si>
  <si>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</si>
  <si>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</si>
  <si>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</si>
  <si>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</si>
  <si>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</si>
  <si>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</si>
  <si>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</si>
  <si>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</si>
  <si>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</si>
  <si>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</si>
  <si>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</si>
  <si>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</si>
  <si>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</si>
  <si>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</si>
  <si>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</si>
  <si>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</si>
  <si>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</si>
  <si>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</si>
  <si>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</si>
  <si>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</si>
  <si>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</si>
  <si>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</si>
  <si>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</si>
  <si>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</si>
  <si>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</si>
  <si>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</si>
  <si>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</si>
  <si>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</si>
  <si>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</si>
  <si>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</si>
  <si>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</si>
  <si>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</si>
  <si>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</si>
  <si>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</si>
  <si>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</si>
  <si>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</si>
  <si>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</si>
  <si>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</si>
  <si>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</si>
  <si>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</si>
  <si>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</si>
  <si>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</si>
  <si>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</si>
  <si>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</si>
  <si>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</si>
  <si>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</si>
  <si>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</si>
  <si>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</si>
  <si>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</si>
  <si>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</si>
  <si>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</si>
  <si>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</si>
  <si>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</si>
  <si>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</si>
  <si>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</si>
  <si>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</si>
  <si>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</si>
  <si>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</si>
  <si>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</si>
  <si>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</si>
  <si>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</si>
  <si>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</si>
  <si>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</si>
  <si>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</si>
  <si>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</si>
  <si>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</si>
  <si>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</si>
  <si>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</si>
  <si>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</si>
  <si>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</si>
  <si>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</si>
  <si>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</si>
  <si>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</si>
  <si>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</si>
  <si>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</si>
  <si>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</si>
  <si>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</si>
  <si>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</si>
  <si>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</si>
  <si>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</si>
  <si>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</si>
  <si>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</si>
  <si>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</si>
  <si>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</si>
  <si>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</si>
  <si>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</si>
  <si>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</si>
  <si>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</si>
  <si>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</si>
  <si>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</si>
  <si>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</si>
  <si>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</si>
  <si>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</si>
  <si>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</si>
  <si>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</si>
  <si>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</si>
  <si>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</si>
  <si>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</si>
  <si>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</si>
  <si>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</si>
  <si>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</si>
  <si>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</si>
  <si>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</si>
  <si>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</si>
  <si>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</si>
  <si>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</si>
  <si>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</si>
  <si>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</si>
  <si>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</si>
  <si>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</si>
  <si>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</si>
  <si>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</si>
  <si>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</si>
  <si>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</si>
  <si>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</si>
  <si>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</si>
  <si>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</si>
  <si>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</si>
  <si>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</si>
  <si>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</si>
  <si>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</si>
  <si>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</si>
  <si>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</si>
  <si>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</si>
  <si>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</si>
  <si>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</si>
  <si>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</si>
  <si>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</si>
  <si>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</si>
  <si>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</si>
  <si>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</si>
  <si>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</si>
  <si>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</si>
  <si>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</si>
  <si>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</si>
  <si>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</si>
  <si>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</si>
  <si>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</si>
  <si>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</si>
  <si>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</si>
  <si>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</si>
  <si>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</si>
  <si>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</si>
  <si>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</si>
  <si>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</si>
  <si>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</si>
  <si>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</si>
  <si>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</si>
  <si>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</si>
  <si>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</si>
  <si>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</si>
  <si>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</si>
  <si>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</si>
  <si>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</si>
  <si>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</si>
  <si>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</si>
  <si>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</si>
  <si>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</si>
  <si>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</si>
  <si>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</si>
  <si>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</si>
  <si>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</si>
  <si>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</si>
  <si>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</si>
  <si>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</si>
  <si>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</si>
  <si>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</si>
  <si>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</si>
  <si>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</si>
  <si>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</si>
  <si>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</si>
  <si>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</si>
  <si>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</si>
  <si>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</si>
  <si>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</si>
  <si>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</si>
  <si>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</si>
  <si>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</si>
  <si>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</si>
  <si>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</si>
  <si>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</si>
  <si>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</si>
  <si>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</si>
  <si>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</si>
  <si>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</si>
  <si>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</si>
  <si>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</si>
  <si>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</si>
  <si>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</si>
  <si>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</si>
  <si>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</si>
  <si>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</si>
  <si>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</si>
  <si>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</si>
  <si>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</si>
  <si>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</si>
  <si>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</si>
  <si>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</si>
  <si>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</si>
  <si>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</si>
  <si>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</si>
  <si>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</si>
  <si>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</si>
  <si>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</si>
  <si>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</si>
  <si>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</si>
  <si>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</si>
  <si>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</si>
  <si>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</si>
  <si>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</si>
  <si>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</si>
  <si>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</si>
  <si>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</si>
  <si>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</si>
  <si>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</si>
  <si>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</si>
  <si>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</si>
  <si>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</si>
  <si>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</si>
  <si>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</si>
  <si>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</si>
  <si>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</si>
  <si>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</si>
  <si>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</si>
  <si>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</si>
  <si>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</si>
  <si>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</si>
  <si>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</si>
  <si>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</si>
  <si>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</si>
  <si>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</si>
  <si>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</si>
  <si>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</si>
  <si>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</si>
  <si>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</si>
  <si>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</si>
  <si>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</si>
  <si>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</si>
  <si>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</si>
  <si>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</si>
  <si>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</si>
  <si>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</si>
  <si>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</si>
  <si>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</si>
  <si>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</si>
  <si>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</si>
  <si>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</si>
  <si>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</si>
  <si>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</si>
  <si>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</si>
  <si>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</si>
  <si>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</si>
  <si>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</si>
  <si>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</si>
  <si>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</si>
  <si>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</si>
  <si>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</si>
  <si>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</si>
  <si>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</si>
  <si>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</si>
  <si>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</si>
  <si>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</si>
  <si>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</si>
  <si>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</si>
  <si>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</si>
  <si>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</si>
  <si>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</si>
  <si>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</si>
  <si>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</si>
  <si>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</si>
  <si>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</si>
  <si>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</si>
  <si>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</si>
  <si>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</si>
  <si>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</si>
  <si>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</si>
  <si>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</si>
  <si>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</si>
  <si>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</si>
  <si>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</si>
  <si>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</si>
  <si>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</si>
  <si>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</si>
  <si>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</si>
  <si>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</si>
  <si>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</si>
  <si>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</si>
  <si>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</si>
  <si>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</si>
  <si>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</si>
  <si>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</si>
  <si>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</si>
  <si>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</si>
  <si>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</si>
  <si>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</si>
  <si>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</si>
  <si>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</si>
  <si>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</si>
  <si>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</si>
  <si>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</si>
  <si>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</si>
  <si>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</si>
  <si>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</si>
  <si>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</si>
  <si>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</si>
  <si>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</si>
  <si>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</si>
  <si>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</si>
  <si>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</si>
  <si>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</si>
  <si>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</si>
  <si>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</si>
  <si>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</si>
  <si>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</si>
  <si>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</si>
  <si>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</si>
  <si>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</si>
  <si>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</si>
  <si>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</si>
  <si>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</si>
  <si>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</si>
  <si>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</si>
  <si>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</si>
  <si>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</si>
  <si>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</si>
  <si>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</si>
  <si>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</si>
  <si>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</si>
  <si>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</si>
  <si>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</si>
  <si>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</si>
  <si>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</si>
  <si>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</si>
  <si>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</si>
  <si>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</si>
  <si>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</si>
  <si>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</si>
  <si>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</si>
  <si>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</si>
  <si>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</si>
  <si>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</si>
  <si>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</si>
  <si>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</si>
  <si>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</si>
  <si>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</si>
  <si>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</si>
  <si>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</si>
  <si>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</si>
  <si>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</si>
  <si>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</si>
  <si>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</si>
  <si>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</si>
  <si>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</si>
  <si>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</si>
  <si>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</si>
  <si>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</si>
  <si>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</si>
  <si>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</si>
  <si>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</si>
  <si>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</si>
  <si>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</si>
  <si>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</si>
  <si>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</si>
  <si>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</si>
  <si>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</si>
  <si>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</si>
  <si>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</si>
  <si>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</si>
  <si>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</si>
  <si>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</si>
  <si>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</si>
  <si>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</si>
  <si>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</si>
  <si>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</si>
  <si>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</si>
  <si>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</si>
  <si>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</si>
  <si>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</si>
  <si>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</si>
  <si>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</si>
  <si>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</si>
  <si>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</si>
  <si>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</si>
  <si>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</si>
  <si>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</si>
  <si>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</si>
  <si>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</si>
  <si>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</si>
  <si>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</si>
  <si>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</si>
  <si>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</si>
  <si>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</si>
  <si>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</si>
  <si>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</si>
  <si>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</si>
  <si>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</si>
  <si>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</si>
  <si>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</si>
  <si>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</si>
  <si>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</si>
  <si>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</si>
  <si>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</si>
  <si>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</si>
  <si>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</si>
  <si>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</si>
  <si>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</si>
  <si>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</si>
  <si>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</si>
  <si>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</si>
  <si>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</si>
  <si>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</si>
  <si>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</si>
  <si>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</si>
  <si>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</si>
  <si>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</si>
  <si>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</si>
  <si>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</si>
  <si>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</si>
  <si>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</si>
  <si>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</si>
  <si>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</si>
  <si>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</si>
  <si>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</si>
  <si>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</si>
  <si>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</si>
  <si>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</si>
  <si>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</si>
  <si>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</si>
  <si>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</si>
  <si>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</si>
  <si>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</si>
  <si>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</si>
  <si>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</si>
  <si>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</si>
  <si>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</si>
  <si>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</si>
  <si>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</si>
  <si>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</si>
  <si>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</si>
  <si>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</si>
  <si>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</si>
  <si>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</si>
  <si>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</si>
  <si>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</si>
  <si>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</si>
  <si>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</si>
  <si>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</si>
  <si>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</si>
  <si>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</si>
  <si>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</si>
  <si>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</si>
  <si>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</si>
  <si>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</si>
  <si>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</si>
  <si>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</si>
  <si>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</si>
  <si>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</si>
  <si>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</si>
  <si>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</si>
  <si>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</si>
  <si>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</si>
  <si>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</si>
  <si>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</si>
  <si>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</si>
  <si>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</si>
  <si>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</si>
  <si>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</si>
  <si>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</si>
  <si>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</si>
  <si>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</si>
  <si>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</si>
  <si>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</si>
  <si>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</si>
  <si>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</si>
  <si>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</si>
  <si>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</si>
  <si>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</si>
  <si>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</si>
  <si>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</si>
  <si>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</si>
  <si>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</si>
  <si>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</si>
  <si>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</si>
  <si>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</si>
  <si>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</si>
  <si>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</si>
  <si>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</si>
  <si>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</si>
  <si>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</si>
  <si>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</si>
  <si>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</si>
  <si>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</si>
  <si>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</si>
  <si>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</si>
  <si>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</si>
  <si>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</si>
  <si>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</si>
  <si>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</si>
  <si>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</si>
  <si>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</si>
  <si>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</si>
  <si>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</si>
  <si>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</si>
  <si>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</si>
  <si>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</si>
  <si>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</si>
  <si>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</si>
  <si>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</si>
  <si>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</si>
  <si>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</si>
  <si>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</si>
  <si>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</si>
  <si>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</si>
  <si>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</si>
  <si>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</si>
  <si>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</si>
  <si>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</si>
  <si>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</si>
  <si>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</si>
  <si>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</si>
  <si>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</si>
  <si>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</si>
  <si>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</si>
  <si>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</si>
  <si>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</si>
  <si>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</si>
  <si>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</si>
  <si>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</si>
  <si>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</si>
  <si>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</si>
  <si>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</si>
  <si>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</si>
  <si>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</si>
  <si>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</si>
  <si>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</si>
  <si>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</si>
  <si>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</si>
  <si>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</si>
  <si>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</si>
  <si>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</si>
  <si>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</si>
  <si>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</si>
  <si>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</si>
  <si>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</si>
  <si>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</si>
  <si>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</si>
  <si>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</si>
  <si>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</si>
  <si>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</si>
  <si>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</si>
  <si>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</si>
  <si>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</si>
  <si>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</si>
  <si>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</si>
  <si>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</si>
  <si>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</si>
  <si>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</si>
  <si>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</si>
  <si>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</si>
  <si>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</si>
  <si>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</si>
  <si>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</si>
  <si>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</si>
  <si>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</si>
  <si>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</si>
  <si>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</si>
  <si>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</si>
  <si>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</si>
  <si>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</si>
  <si>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</si>
  <si>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</si>
  <si>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</si>
  <si>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</si>
  <si>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</si>
  <si>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</si>
  <si>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</si>
  <si>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</si>
  <si>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</si>
  <si>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</si>
  <si>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</si>
  <si>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</si>
  <si>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</si>
  <si>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</si>
  <si>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</si>
  <si>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</si>
  <si>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</si>
  <si>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</si>
  <si>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</si>
  <si>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</si>
  <si>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</si>
  <si>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</si>
  <si>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</si>
  <si>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</si>
  <si>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</si>
  <si>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</si>
  <si>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</si>
  <si>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</si>
  <si>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</si>
  <si>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</si>
  <si>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</si>
  <si>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</si>
  <si>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</si>
  <si>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</si>
  <si>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</si>
  <si>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</si>
  <si>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</si>
  <si>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</si>
  <si>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</si>
  <si>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</si>
  <si>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</si>
  <si>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</si>
  <si>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</si>
  <si>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</si>
  <si>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</si>
  <si>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</si>
  <si>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</si>
  <si>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</si>
  <si>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</si>
  <si>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</si>
  <si>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</si>
  <si>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</si>
  <si>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</si>
  <si>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</si>
  <si>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</si>
  <si>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</si>
  <si>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</si>
  <si>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</si>
  <si>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</si>
  <si>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</si>
  <si>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</si>
  <si>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</si>
  <si>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</si>
  <si>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</si>
  <si>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</si>
  <si>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</si>
  <si>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</si>
  <si>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</si>
  <si>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</si>
  <si>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</si>
  <si>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</si>
  <si>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</si>
  <si>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</si>
  <si>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</si>
  <si>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</si>
  <si>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</si>
  <si>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</si>
  <si>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</si>
  <si>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</si>
  <si>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</si>
  <si>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</si>
  <si>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</si>
  <si>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</si>
  <si>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</si>
  <si>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</si>
  <si>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</si>
  <si>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</si>
  <si>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</si>
  <si>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</si>
  <si>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</si>
  <si>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</si>
  <si>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</si>
  <si>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</si>
  <si>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</si>
  <si>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</si>
  <si>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</si>
  <si>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</si>
  <si>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</si>
  <si>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</si>
  <si>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</si>
  <si>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</si>
  <si>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</si>
  <si>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</si>
  <si>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</si>
  <si>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</si>
  <si>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</si>
  <si>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</si>
  <si>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</si>
  <si>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</si>
  <si>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</si>
  <si>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</si>
  <si>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</si>
  <si>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</si>
  <si>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</si>
  <si>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</si>
  <si>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</si>
  <si>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</si>
  <si>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</si>
  <si>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</si>
  <si>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</si>
  <si>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</si>
  <si>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</si>
  <si>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</si>
  <si>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</si>
  <si>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</si>
  <si>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</si>
  <si>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</si>
  <si>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</si>
  <si>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</si>
  <si>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</si>
  <si>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</si>
  <si>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</si>
  <si>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</si>
  <si>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</si>
  <si>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</si>
  <si>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</si>
  <si>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</si>
  <si>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</si>
  <si>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</si>
  <si>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</si>
  <si>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</si>
  <si>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</si>
  <si>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</si>
  <si>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</si>
  <si>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</si>
  <si>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</si>
  <si>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</si>
  <si>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</si>
  <si>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</si>
  <si>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</si>
  <si>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</si>
  <si>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</si>
  <si>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</si>
  <si>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</si>
  <si>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</si>
  <si>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</si>
  <si>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</si>
  <si>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</si>
  <si>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</si>
  <si>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</si>
  <si>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</si>
  <si>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</si>
  <si>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</si>
  <si>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</si>
  <si>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</si>
  <si>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</si>
  <si>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</si>
  <si>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</si>
  <si>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</si>
  <si>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</si>
  <si>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</si>
  <si>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</si>
  <si>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</si>
  <si>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</si>
  <si>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</si>
  <si>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</si>
  <si>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</si>
  <si>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</si>
  <si>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</si>
  <si>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</si>
  <si>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</si>
  <si>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</si>
  <si>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</si>
  <si>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</si>
  <si>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</si>
  <si>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</si>
  <si>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</si>
  <si>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</si>
  <si>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</si>
  <si>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</si>
  <si>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</si>
  <si>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</si>
  <si>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</si>
  <si>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</si>
  <si>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</si>
  <si>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</si>
  <si>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</si>
  <si>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</si>
  <si>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</si>
  <si>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</si>
  <si>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</si>
  <si>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</si>
  <si>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</si>
  <si>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</si>
  <si>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</si>
  <si>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</si>
  <si>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</si>
  <si>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</si>
  <si>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</si>
  <si>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</si>
  <si>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</si>
  <si>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</si>
  <si>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</si>
  <si>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</si>
  <si>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</si>
  <si>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</si>
  <si>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</si>
  <si>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</si>
  <si>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</si>
  <si>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</si>
  <si>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</si>
  <si>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</si>
  <si>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</si>
  <si>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</si>
  <si>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</si>
  <si>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</si>
  <si>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</si>
  <si>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</si>
  <si>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</si>
  <si>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</si>
  <si>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</si>
  <si>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</si>
  <si>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</si>
  <si>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</si>
  <si>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</si>
  <si>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</si>
  <si>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</si>
  <si>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</si>
  <si>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</si>
  <si>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</si>
  <si>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</si>
  <si>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</si>
  <si>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</si>
  <si>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</si>
  <si>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</si>
  <si>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</si>
  <si>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</si>
  <si>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</si>
  <si>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</si>
  <si>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</si>
  <si>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</si>
  <si>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</si>
  <si>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</si>
  <si>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</si>
  <si>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</si>
  <si>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</si>
  <si>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</si>
  <si>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</si>
  <si>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</si>
  <si>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</si>
  <si>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</si>
  <si>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</si>
  <si>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</si>
  <si>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</si>
  <si>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</si>
  <si>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</si>
  <si>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</si>
  <si>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</si>
  <si>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</si>
  <si>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</si>
  <si>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</si>
  <si>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</si>
  <si>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</si>
  <si>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</si>
  <si>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</si>
  <si>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</si>
  <si>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</si>
  <si>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</si>
  <si>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</si>
  <si>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</si>
  <si>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</si>
  <si>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</si>
  <si>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</si>
  <si>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</si>
  <si>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</si>
  <si>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</si>
  <si>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</si>
  <si>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</si>
  <si>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</si>
  <si>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</si>
  <si>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</si>
  <si>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</si>
  <si>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</si>
  <si>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</si>
  <si>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</si>
  <si>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</si>
  <si>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</si>
  <si>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</si>
  <si>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</si>
  <si>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</si>
  <si>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</si>
  <si>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</si>
  <si>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</si>
  <si>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</si>
  <si>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</si>
  <si>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</si>
  <si>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</si>
  <si>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</si>
  <si>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</si>
  <si>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</si>
  <si>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</si>
  <si>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</si>
  <si>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</si>
  <si>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</si>
  <si>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</si>
  <si>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</si>
  <si>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</si>
  <si>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</si>
  <si>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</si>
  <si>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</si>
  <si>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</si>
  <si>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</si>
  <si>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</si>
  <si>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</si>
  <si>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</si>
  <si>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</si>
  <si>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</si>
  <si>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</si>
  <si>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</si>
  <si>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</si>
  <si>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</si>
  <si>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</si>
  <si>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</si>
  <si>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</si>
  <si>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</si>
  <si>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</si>
  <si>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</si>
  <si>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</si>
  <si>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</si>
  <si>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</si>
  <si>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</si>
  <si>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</si>
  <si>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</si>
  <si>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</si>
  <si>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</si>
  <si>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</si>
  <si>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</si>
  <si>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</si>
  <si>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</si>
  <si>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</si>
  <si>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</si>
  <si>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</si>
  <si>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</si>
  <si>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</si>
  <si>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</si>
  <si>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</si>
  <si>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</si>
  <si>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</si>
  <si>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</si>
  <si>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</si>
  <si>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</si>
  <si>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</si>
  <si>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</si>
  <si>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</si>
  <si>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</si>
  <si>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</si>
  <si>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</si>
  <si>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</si>
  <si>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</si>
  <si>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</si>
  <si>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</si>
  <si>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</si>
  <si>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</si>
  <si>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</si>
  <si>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</si>
  <si>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</si>
  <si>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</si>
  <si>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</si>
  <si>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</si>
  <si>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</si>
  <si>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</si>
  <si>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</si>
  <si>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</si>
  <si>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</si>
  <si>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</si>
  <si>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</si>
  <si>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</si>
  <si>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</si>
  <si>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</si>
  <si>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</si>
  <si>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</si>
  <si>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</si>
  <si>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</si>
  <si>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</si>
  <si>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</si>
  <si>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</si>
  <si>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</si>
  <si>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</si>
  <si>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</si>
  <si>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</si>
  <si>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</si>
  <si>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</si>
  <si>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</si>
  <si>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</si>
  <si>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</si>
  <si>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</si>
  <si>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</si>
  <si>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</si>
  <si>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</si>
  <si>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</si>
  <si>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</si>
  <si>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</si>
  <si>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</si>
  <si>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</si>
  <si>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</si>
  <si>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</si>
  <si>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</si>
  <si>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</si>
  <si>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</si>
  <si>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</si>
  <si>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</si>
  <si>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</si>
  <si>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</si>
  <si>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</si>
  <si>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</si>
  <si>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</si>
  <si>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</si>
  <si>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</si>
  <si>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</si>
  <si>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</si>
  <si>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</si>
  <si>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</si>
  <si>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</si>
  <si>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</si>
  <si>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</si>
  <si>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</si>
  <si>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</si>
  <si>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</si>
  <si>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</si>
  <si>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</si>
  <si>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</si>
  <si>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</si>
  <si>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</si>
  <si>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</si>
  <si>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</si>
  <si>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</si>
  <si>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</si>
  <si>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</si>
  <si>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</si>
  <si>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</si>
  <si>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</si>
  <si>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</si>
  <si>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</si>
  <si>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</si>
  <si>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</si>
  <si>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</si>
  <si>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</si>
  <si>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</si>
  <si>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</si>
  <si>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</si>
  <si>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</si>
  <si>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</si>
  <si>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</si>
  <si>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</si>
  <si>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</si>
  <si>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</si>
  <si>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</si>
  <si>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</si>
  <si>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</si>
  <si>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</si>
  <si>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</si>
  <si>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</si>
  <si>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</si>
  <si>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</si>
  <si>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</si>
  <si>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</si>
  <si>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</si>
  <si>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</si>
  <si>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</si>
  <si>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</si>
  <si>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</si>
  <si>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</si>
  <si>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</si>
  <si>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</si>
  <si>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</si>
  <si>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</si>
  <si>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</si>
  <si>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</si>
  <si>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</si>
  <si>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</si>
  <si>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</si>
  <si>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</si>
  <si>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</si>
  <si>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</si>
  <si>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</si>
  <si>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</si>
  <si>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</si>
  <si>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</si>
  <si>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</si>
  <si>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</si>
  <si>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</si>
  <si>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</si>
  <si>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</si>
  <si>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</si>
  <si>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</si>
  <si>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</si>
  <si>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</si>
  <si>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</si>
  <si>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</si>
  <si>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</si>
  <si>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</si>
  <si>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</si>
  <si>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</si>
  <si>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</si>
  <si>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</si>
  <si>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</si>
  <si>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</si>
  <si>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</si>
  <si>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</si>
  <si>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</si>
  <si>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</si>
  <si>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</si>
  <si>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</si>
  <si>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</si>
  <si>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</si>
  <si>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</si>
  <si>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</si>
  <si>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</si>
  <si>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</si>
  <si>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</si>
  <si>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</si>
  <si>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</si>
  <si>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</si>
  <si>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</si>
  <si>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</si>
  <si>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</si>
  <si>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</si>
  <si>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</si>
  <si>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</si>
  <si>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</si>
  <si>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</si>
  <si>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</si>
  <si>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</si>
  <si>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</si>
  <si>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</si>
  <si>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</si>
  <si>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</si>
  <si>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</si>
  <si>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</si>
  <si>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</si>
  <si>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</si>
  <si>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</si>
  <si>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</si>
  <si>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</si>
  <si>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</si>
  <si>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</si>
  <si>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</si>
  <si>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</si>
  <si>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</si>
  <si>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</si>
  <si>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</si>
  <si>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</si>
  <si>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</si>
  <si>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</si>
  <si>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</si>
  <si>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</si>
  <si>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</si>
  <si>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</si>
  <si>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</si>
  <si>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</si>
  <si>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</si>
  <si>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</si>
  <si>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</si>
  <si>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</si>
  <si>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</si>
  <si>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</si>
  <si>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</si>
  <si>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</si>
  <si>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</si>
  <si>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</si>
  <si>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</si>
  <si>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</si>
  <si>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</si>
  <si>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</si>
  <si>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</si>
  <si>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</si>
  <si>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</si>
  <si>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</si>
  <si>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</si>
  <si>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</si>
  <si>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</si>
  <si>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</si>
  <si>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</si>
  <si>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</si>
  <si>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</si>
  <si>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</si>
  <si>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</si>
  <si>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</si>
  <si>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</si>
  <si>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</si>
  <si>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</si>
  <si>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</si>
  <si>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</si>
  <si>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</si>
  <si>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</si>
  <si>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</si>
  <si>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</si>
  <si>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</si>
  <si>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</si>
  <si>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</si>
  <si>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</si>
  <si>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</si>
  <si>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</si>
  <si>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</si>
  <si>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</si>
  <si>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</si>
  <si>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</si>
  <si>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</si>
  <si>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</si>
  <si>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</si>
  <si>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</si>
  <si>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</si>
  <si>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</si>
  <si>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</si>
  <si>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</si>
  <si>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</si>
  <si>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</si>
  <si>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</si>
  <si>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</si>
  <si>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</si>
  <si>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</si>
  <si>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</si>
  <si>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</si>
  <si>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</si>
  <si>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</si>
  <si>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</si>
  <si>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</si>
  <si>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</si>
  <si>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</si>
  <si>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</si>
  <si>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</si>
  <si>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</si>
  <si>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</si>
  <si>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</si>
  <si>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</si>
  <si>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</si>
  <si>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</si>
  <si>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</si>
  <si>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</si>
  <si>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</si>
  <si>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</si>
  <si>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</si>
  <si>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</si>
  <si>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</si>
  <si>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</si>
  <si>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</si>
  <si>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</si>
  <si>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</si>
  <si>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</si>
  <si>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</si>
  <si>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</si>
  <si>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</si>
  <si>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</si>
  <si>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</si>
  <si>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</si>
  <si>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</si>
  <si>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</si>
  <si>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</si>
  <si>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</si>
  <si>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</si>
  <si>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</si>
  <si>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</si>
  <si>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</si>
  <si>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</si>
  <si>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</si>
  <si>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</si>
  <si>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</si>
  <si>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</si>
  <si>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</si>
  <si>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</si>
  <si>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</si>
  <si>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</si>
  <si>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</si>
  <si>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</si>
  <si>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</si>
  <si>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</si>
  <si>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</si>
  <si>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</si>
  <si>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</si>
  <si>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</si>
  <si>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</si>
  <si>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</si>
  <si>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</si>
  <si>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</si>
  <si>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</si>
  <si>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</si>
  <si>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</si>
  <si>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</si>
  <si>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</si>
  <si>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</si>
  <si>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</si>
  <si>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</si>
  <si>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</si>
  <si>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</si>
  <si>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</si>
  <si>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</si>
  <si>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</si>
  <si>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</si>
  <si>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</si>
  <si>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</si>
  <si>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</si>
  <si>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</si>
  <si>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</si>
  <si>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</si>
  <si>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</si>
  <si>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</si>
  <si>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</si>
  <si>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</si>
  <si>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</si>
  <si>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</si>
  <si>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</si>
  <si>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</si>
  <si>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</si>
  <si>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</si>
  <si>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</si>
  <si>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</si>
  <si>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</si>
  <si>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</si>
  <si>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</si>
  <si>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</si>
  <si>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</si>
  <si>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</si>
  <si>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</si>
  <si>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</si>
  <si>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</si>
  <si>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</si>
  <si>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</si>
  <si>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</si>
  <si>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</si>
  <si>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</si>
  <si>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</si>
  <si>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</si>
  <si>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</si>
  <si>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</si>
  <si>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</si>
  <si>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</si>
  <si>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</si>
  <si>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</si>
  <si>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</si>
  <si>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</si>
  <si>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</si>
  <si>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</si>
  <si>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</si>
  <si>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</si>
  <si>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</si>
  <si>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</si>
  <si>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</si>
  <si>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</si>
  <si>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</si>
  <si>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</si>
  <si>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</si>
  <si>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</si>
  <si>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</si>
  <si>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</si>
  <si>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</si>
  <si>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</si>
  <si>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</si>
  <si>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</si>
  <si>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</si>
  <si>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</si>
  <si>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</si>
  <si>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</si>
  <si>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</si>
  <si>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</si>
  <si>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</si>
  <si>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</si>
  <si>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</si>
  <si>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</si>
  <si>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</si>
  <si>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</si>
  <si>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</si>
  <si>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</si>
  <si>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</si>
  <si>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</si>
  <si>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</si>
  <si>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</si>
  <si>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</si>
  <si>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</si>
  <si>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</si>
  <si>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</si>
  <si>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</si>
  <si>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</si>
  <si>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</si>
  <si>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</si>
  <si>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</si>
  <si>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</si>
  <si>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</si>
  <si>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</si>
  <si>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</si>
  <si>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</si>
  <si>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</si>
  <si>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</si>
  <si>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</si>
  <si>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</si>
  <si>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</si>
  <si>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</si>
  <si>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</si>
  <si>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</si>
  <si>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</si>
  <si>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</si>
  <si>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</si>
  <si>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</si>
  <si>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</si>
  <si>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</si>
  <si>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</si>
  <si>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</si>
  <si>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</si>
  <si>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</si>
  <si>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</si>
  <si>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</si>
  <si>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</si>
  <si>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</si>
  <si>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</si>
  <si>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</si>
  <si>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</si>
  <si>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</si>
  <si>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</si>
  <si>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</si>
  <si>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</si>
  <si>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</si>
  <si>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</si>
  <si>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</si>
  <si>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</si>
  <si>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</si>
  <si>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</si>
  <si>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</si>
  <si>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</si>
  <si>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</si>
  <si>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</si>
  <si>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</si>
  <si>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</si>
  <si>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</si>
  <si>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</si>
  <si>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</si>
  <si>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</si>
  <si>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</si>
  <si>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</si>
  <si>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</si>
  <si>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</si>
  <si>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</si>
  <si>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</si>
  <si>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</si>
  <si>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</si>
  <si>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</si>
  <si>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</si>
  <si>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</si>
  <si>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</si>
  <si>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</si>
  <si>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</si>
  <si>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</si>
  <si>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</si>
  <si>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</si>
  <si>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</si>
  <si>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</si>
  <si>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</si>
  <si>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</si>
  <si>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</si>
  <si>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</si>
  <si>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</si>
  <si>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</si>
  <si>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</si>
  <si>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</si>
  <si>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</si>
  <si>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</si>
  <si>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</si>
  <si>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</si>
  <si>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</si>
  <si>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</si>
  <si>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</si>
  <si>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</si>
  <si>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</si>
  <si>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</si>
  <si>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</si>
  <si>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</si>
  <si>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</si>
  <si>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</si>
  <si>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</si>
  <si>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</si>
  <si>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</si>
  <si>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</si>
  <si>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</si>
  <si>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</si>
  <si>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</si>
  <si>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</si>
  <si>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</si>
  <si>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</si>
  <si>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</si>
  <si>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</si>
  <si>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</si>
  <si>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</si>
  <si>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</si>
  <si>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</si>
  <si>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</si>
  <si>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</si>
  <si>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</si>
  <si>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</si>
  <si>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</si>
  <si>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</si>
  <si>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</si>
  <si>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</si>
  <si>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</si>
  <si>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</si>
  <si>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</si>
  <si>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</si>
  <si>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</si>
  <si>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</si>
  <si>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</si>
  <si>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</si>
  <si>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</si>
  <si>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</si>
  <si>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</si>
  <si>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</si>
  <si>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</si>
  <si>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</si>
  <si>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</si>
  <si>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</si>
  <si>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</si>
  <si>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</si>
  <si>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</si>
  <si>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</si>
  <si>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</si>
  <si>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</si>
  <si>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</si>
  <si>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</si>
  <si>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</si>
  <si>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</si>
  <si>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</si>
  <si>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</si>
  <si>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</si>
  <si>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</si>
  <si>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</si>
  <si>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</si>
  <si>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</si>
  <si>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</si>
  <si>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</si>
  <si>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</si>
  <si>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</si>
  <si>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</si>
  <si>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</si>
  <si>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</si>
  <si>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</si>
  <si>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</si>
  <si>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</si>
  <si>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</si>
  <si>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</si>
  <si>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</si>
  <si>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</si>
  <si>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</si>
  <si>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</si>
  <si>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</si>
  <si>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</si>
  <si>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</si>
  <si>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</si>
  <si>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</si>
  <si>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</si>
  <si>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</si>
  <si>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</si>
  <si>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</si>
  <si>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</si>
  <si>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</si>
  <si>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</si>
  <si>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</si>
  <si>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</si>
  <si>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</si>
  <si>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</si>
  <si>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</si>
  <si>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</si>
  <si>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</si>
  <si>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</si>
  <si>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</si>
  <si>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</si>
  <si>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</si>
  <si>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</si>
  <si>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</si>
  <si>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</si>
  <si>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</si>
  <si>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</si>
  <si>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</si>
  <si>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</si>
  <si>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</si>
  <si>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</si>
  <si>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</si>
  <si>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</si>
  <si>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</si>
  <si>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</si>
  <si>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</si>
  <si>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</si>
  <si>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</si>
  <si>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</si>
  <si>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</si>
  <si>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</si>
  <si>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</si>
  <si>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</si>
  <si>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</si>
  <si>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</si>
  <si>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</si>
  <si>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</si>
  <si>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</si>
  <si>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</si>
  <si>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</si>
  <si>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</si>
  <si>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</si>
  <si>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</si>
  <si>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</si>
  <si>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</si>
  <si>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</si>
  <si>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</si>
  <si>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</si>
  <si>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</si>
  <si>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</si>
  <si>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</si>
  <si>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</si>
  <si>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</si>
  <si>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</si>
  <si>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</si>
  <si>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</si>
  <si>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</si>
  <si>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</si>
  <si>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</si>
  <si>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</si>
  <si>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</si>
  <si>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</si>
  <si>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</si>
  <si>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</si>
  <si>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</si>
  <si>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</si>
  <si>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</si>
  <si>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</si>
  <si>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</si>
  <si>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</si>
  <si>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</si>
  <si>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</si>
  <si>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</si>
  <si>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</si>
  <si>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</si>
  <si>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</si>
  <si>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</si>
  <si>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</si>
  <si>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</si>
  <si>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</si>
  <si>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</si>
  <si>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</si>
  <si>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</si>
  <si>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</si>
  <si>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</si>
  <si>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</si>
  <si>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</si>
  <si>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</si>
  <si>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</si>
  <si>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</si>
  <si>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</si>
  <si>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</si>
  <si>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</si>
  <si>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</si>
  <si>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</si>
  <si>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</si>
  <si>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</si>
  <si>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</si>
  <si>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</si>
  <si>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</si>
  <si>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</si>
  <si>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</si>
  <si>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</si>
  <si>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</si>
  <si>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</si>
  <si>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</si>
  <si>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</si>
  <si>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</si>
  <si>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</si>
  <si>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</si>
  <si>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</si>
  <si>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</si>
  <si>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</si>
  <si>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</si>
  <si>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</si>
  <si>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</si>
  <si>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</si>
  <si>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</si>
  <si>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</si>
  <si>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</si>
  <si>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</si>
  <si>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</si>
  <si>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</si>
  <si>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</si>
  <si>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</si>
  <si>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</si>
  <si>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</si>
  <si>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</si>
  <si>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</si>
  <si>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</si>
  <si>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</si>
  <si>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</si>
  <si>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</si>
  <si>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</si>
  <si>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</si>
  <si>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</si>
  <si>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</si>
  <si>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</si>
  <si>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</si>
  <si>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</si>
  <si>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</si>
  <si>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</si>
  <si>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</si>
  <si>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</si>
  <si>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</si>
  <si>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</si>
  <si>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</si>
  <si>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</si>
  <si>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</si>
  <si>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</si>
  <si>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</si>
  <si>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</si>
  <si>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</si>
  <si>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</si>
  <si>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</si>
  <si>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</si>
  <si>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</si>
  <si>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</si>
  <si>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</si>
  <si>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</si>
  <si>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</si>
  <si>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</si>
  <si>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</si>
  <si>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</si>
  <si>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</si>
  <si>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</si>
  <si>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</si>
  <si>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</si>
  <si>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</si>
  <si>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</si>
  <si>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</si>
  <si>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</si>
  <si>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</si>
  <si>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</si>
  <si>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</si>
  <si>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</si>
  <si>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</si>
  <si>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</si>
  <si>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</si>
  <si>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</si>
  <si>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</si>
  <si>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</si>
  <si>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</si>
  <si>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</si>
  <si>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</si>
  <si>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</si>
  <si>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</si>
  <si>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</si>
  <si>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</si>
  <si>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</si>
  <si>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</si>
  <si>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</si>
  <si>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</si>
  <si>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</si>
  <si>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</si>
  <si>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</si>
  <si>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</si>
  <si>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</si>
  <si>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</si>
  <si>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</si>
  <si>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</si>
  <si>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</si>
  <si>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</si>
  <si>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</si>
  <si>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</si>
  <si>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</si>
  <si>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</si>
  <si>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</si>
  <si>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</si>
  <si>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</si>
  <si>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</si>
  <si>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</si>
  <si>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</si>
  <si>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</si>
  <si>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</si>
  <si>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</si>
  <si>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</si>
  <si>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</si>
  <si>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</si>
  <si>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</si>
  <si>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</si>
  <si>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</si>
  <si>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</si>
  <si>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</si>
  <si>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</si>
  <si>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</si>
  <si>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</si>
  <si>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</si>
  <si>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</si>
  <si>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</si>
  <si>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</si>
  <si>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</si>
  <si>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</si>
  <si>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</si>
  <si>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</si>
  <si>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</si>
  <si>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</si>
  <si>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</si>
  <si>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</si>
  <si>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</si>
  <si>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</si>
  <si>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</si>
  <si>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</si>
  <si>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</si>
  <si>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</si>
  <si>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</si>
  <si>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</si>
  <si>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</si>
  <si>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</si>
  <si>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</si>
  <si>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</si>
  <si>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</si>
  <si>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</si>
  <si>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</si>
  <si>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</si>
  <si>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</si>
  <si>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</si>
  <si>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</si>
  <si>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</si>
  <si>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</si>
  <si>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</si>
  <si>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</si>
  <si>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</si>
  <si>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</si>
  <si>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</si>
  <si>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</si>
  <si>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</si>
  <si>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</si>
  <si>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</si>
  <si>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</si>
  <si>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</si>
  <si>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</si>
  <si>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</si>
  <si>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</si>
  <si>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</si>
  <si>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</si>
  <si>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</si>
  <si>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</si>
  <si>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</si>
  <si>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</si>
  <si>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</si>
  <si>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</si>
  <si>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</si>
  <si>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</si>
  <si>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</si>
  <si>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</si>
  <si>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</si>
  <si>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</si>
  <si>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</si>
  <si>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</si>
  <si>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</si>
  <si>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</si>
  <si>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</si>
  <si>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</si>
  <si>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</si>
  <si>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</si>
  <si>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</si>
  <si>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</si>
  <si>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</si>
  <si>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</si>
  <si>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</si>
  <si>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</si>
  <si>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</si>
  <si>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</si>
  <si>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</si>
  <si>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</si>
  <si>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</si>
  <si>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</si>
  <si>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</si>
  <si>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</si>
  <si>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</si>
  <si>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</si>
  <si>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</si>
  <si>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</si>
  <si>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</si>
  <si>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</si>
  <si>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</si>
  <si>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</si>
  <si>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</si>
  <si>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</si>
  <si>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</si>
  <si>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</si>
  <si>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</si>
  <si>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</si>
  <si>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</si>
  <si>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</si>
  <si>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</si>
  <si>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</si>
  <si>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</si>
  <si>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</si>
  <si>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</si>
  <si>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</si>
  <si>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</si>
  <si>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</si>
  <si>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</si>
  <si>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</si>
  <si>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</si>
  <si>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</si>
  <si>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</si>
  <si>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</si>
  <si>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</si>
  <si>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</si>
  <si>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</si>
  <si>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</si>
  <si>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</si>
  <si>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</si>
  <si>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</si>
  <si>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</si>
  <si>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</si>
  <si>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</si>
  <si>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</si>
  <si>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</si>
  <si>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</si>
  <si>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</si>
  <si>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</si>
  <si>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</si>
  <si>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</si>
  <si>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</si>
  <si>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</si>
  <si>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</si>
  <si>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</si>
  <si>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</si>
  <si>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</si>
  <si>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</si>
  <si>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</si>
  <si>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</si>
  <si>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</si>
  <si>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</si>
  <si>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</si>
  <si>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</si>
  <si>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</si>
  <si>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</si>
  <si>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</si>
  <si>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</si>
  <si>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</si>
  <si>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</si>
  <si>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</si>
  <si>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</si>
  <si>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</si>
  <si>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</si>
  <si>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</si>
  <si>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</si>
  <si>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</si>
  <si>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</si>
  <si>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</si>
  <si>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</si>
  <si>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</si>
  <si>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</si>
  <si>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</si>
  <si>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</si>
  <si>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</si>
  <si>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</si>
  <si>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</si>
  <si>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</si>
  <si>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</si>
  <si>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</si>
  <si>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</si>
  <si>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</si>
  <si>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</si>
  <si>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</si>
  <si>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</si>
  <si>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</si>
  <si>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</si>
  <si>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</si>
  <si>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</si>
  <si>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</si>
  <si>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</si>
  <si>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</si>
  <si>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</si>
  <si>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</si>
  <si>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</si>
  <si>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</si>
  <si>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</si>
  <si>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</si>
  <si>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</si>
  <si>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</si>
  <si>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</si>
  <si>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</si>
  <si>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</si>
  <si>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</si>
  <si>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</si>
  <si>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</si>
  <si>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</si>
  <si>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</si>
  <si>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</si>
  <si>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</si>
  <si>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</si>
  <si>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</si>
  <si>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</si>
  <si>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</si>
  <si>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</si>
  <si>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</si>
  <si>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</si>
  <si>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</si>
  <si>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</si>
  <si>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</si>
  <si>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</si>
  <si>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</si>
  <si>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</si>
  <si>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</si>
  <si>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</si>
  <si>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</si>
  <si>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</si>
  <si>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</si>
  <si>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</si>
  <si>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</si>
  <si>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</si>
  <si>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</si>
  <si>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</si>
  <si>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</si>
  <si>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</si>
  <si>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</si>
  <si>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</si>
  <si>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</si>
  <si>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</si>
  <si>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</si>
  <si>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</si>
  <si>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</si>
  <si>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</si>
  <si>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</si>
  <si>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</si>
  <si>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</si>
  <si>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</si>
  <si>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</si>
  <si>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</si>
  <si>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</si>
  <si>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</si>
  <si>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</si>
  <si>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</si>
  <si>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</si>
  <si>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</si>
  <si>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</si>
  <si>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</si>
  <si>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</si>
  <si>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</si>
  <si>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</si>
  <si>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</si>
  <si>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</si>
  <si>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</si>
  <si>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</si>
  <si>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</si>
  <si>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</si>
  <si>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</si>
  <si>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</si>
  <si>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</si>
  <si>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</si>
  <si>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</si>
  <si>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</si>
  <si>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</si>
  <si>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</si>
  <si>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</si>
  <si>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</si>
  <si>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</si>
  <si>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</si>
  <si>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</si>
  <si>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</si>
  <si>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</si>
  <si>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</si>
  <si>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</si>
  <si>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</si>
  <si>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</si>
  <si>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</si>
  <si>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</si>
  <si>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</si>
  <si>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</si>
  <si>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</si>
  <si>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</si>
  <si>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</si>
  <si>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</si>
  <si>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</si>
  <si>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</si>
  <si>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</si>
  <si>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</si>
  <si>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</si>
  <si>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</si>
  <si>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</si>
  <si>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</si>
  <si>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</si>
  <si>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</si>
  <si>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</si>
  <si>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</si>
  <si>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</si>
  <si>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</si>
  <si>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</si>
  <si>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</si>
  <si>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</si>
  <si>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</si>
  <si>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</si>
  <si>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</si>
  <si>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</si>
  <si>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</si>
  <si>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</si>
  <si>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</si>
  <si>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</si>
  <si>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</si>
  <si>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</si>
  <si>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</si>
  <si>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</si>
  <si>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</si>
  <si>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</si>
  <si>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</si>
  <si>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</si>
  <si>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</si>
  <si>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</si>
  <si>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</si>
  <si>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</si>
  <si>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</si>
  <si>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</si>
  <si>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</si>
  <si>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</si>
  <si>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</si>
  <si>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</si>
  <si>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</si>
  <si>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</si>
  <si>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</si>
  <si>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</si>
  <si>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</si>
  <si>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</si>
  <si>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</si>
  <si>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</si>
  <si>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</si>
  <si>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</si>
  <si>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</si>
  <si>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</si>
  <si>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</si>
  <si>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</si>
  <si>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</si>
  <si>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</si>
  <si>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</si>
  <si>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</si>
  <si>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</si>
  <si>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</si>
  <si>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</si>
  <si>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</si>
  <si>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</si>
  <si>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</si>
  <si>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</si>
  <si>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</si>
  <si>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</si>
  <si>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</si>
  <si>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</si>
  <si>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</si>
  <si>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</si>
  <si>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</si>
  <si>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</si>
  <si>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</si>
  <si>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</si>
  <si>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</si>
  <si>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</si>
  <si>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</si>
  <si>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</si>
  <si>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</si>
  <si>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</si>
  <si>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</si>
  <si>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</si>
  <si>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</si>
  <si>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</si>
  <si>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</si>
  <si>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</si>
  <si>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</si>
  <si>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</si>
  <si>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</si>
  <si>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</si>
  <si>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</si>
  <si>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</si>
  <si>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</si>
  <si>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</si>
  <si>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</si>
  <si>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</si>
  <si>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</si>
  <si>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</si>
  <si>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</si>
  <si>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</si>
  <si>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</si>
  <si>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</si>
  <si>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</si>
  <si>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</si>
  <si>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</si>
  <si>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</si>
  <si>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</si>
  <si>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</si>
  <si>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</si>
  <si>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</si>
  <si>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</si>
  <si>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</si>
  <si>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</si>
  <si>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</si>
  <si>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</si>
  <si>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</si>
  <si>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</si>
  <si>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</si>
  <si>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</si>
  <si>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</si>
  <si>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</si>
  <si>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</si>
  <si>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</si>
  <si>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</si>
  <si>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</si>
  <si>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</si>
  <si>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</si>
  <si>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</si>
  <si>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</si>
  <si>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</si>
  <si>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</si>
  <si>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</si>
  <si>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</si>
  <si>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</si>
  <si>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</si>
  <si>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</si>
  <si>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</si>
  <si>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</si>
  <si>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</si>
  <si>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</si>
  <si>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</si>
  <si>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</si>
  <si>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</si>
  <si>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</si>
  <si>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</si>
  <si>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</si>
  <si>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</si>
  <si>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</si>
  <si>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</si>
  <si>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</si>
  <si>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</si>
  <si>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</si>
  <si>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</si>
  <si>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</si>
  <si>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</si>
  <si>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</si>
  <si>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</si>
  <si>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</si>
  <si>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</si>
  <si>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</si>
  <si>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</si>
  <si>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</si>
  <si>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</si>
  <si>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</si>
  <si>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</si>
  <si>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</si>
  <si>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</si>
  <si>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</si>
  <si>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</si>
  <si>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</si>
  <si>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</si>
  <si>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</si>
  <si>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</si>
  <si>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</si>
  <si>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</si>
  <si>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</si>
  <si>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</si>
  <si>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</si>
  <si>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</si>
  <si>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</si>
  <si>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</si>
  <si>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</si>
  <si>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</si>
  <si>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</si>
  <si>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</si>
  <si>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</si>
  <si>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</si>
  <si>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</si>
  <si>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</si>
  <si>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</si>
  <si>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</si>
  <si>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</si>
  <si>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</si>
  <si>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</si>
  <si>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</si>
  <si>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</si>
  <si>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</si>
  <si>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</si>
  <si>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</si>
  <si>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</si>
  <si>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</si>
  <si>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</si>
  <si>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</si>
  <si>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</si>
  <si>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</si>
  <si>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</si>
  <si>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</si>
  <si>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</si>
  <si>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</si>
  <si>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</si>
  <si>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</si>
  <si>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</si>
  <si>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</si>
  <si>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</si>
  <si>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</si>
  <si>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</si>
  <si>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</si>
  <si>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</si>
  <si>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</si>
  <si>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</si>
  <si>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</si>
  <si>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</si>
  <si>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</si>
  <si>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</si>
  <si>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</si>
  <si>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</si>
  <si>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</si>
  <si>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</si>
  <si>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</si>
  <si>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</si>
  <si>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</si>
  <si>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</si>
  <si>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</si>
  <si>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</si>
  <si>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</si>
  <si>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</si>
  <si>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</si>
  <si>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</si>
  <si>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</si>
  <si>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</si>
  <si>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</si>
  <si>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</si>
  <si>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</si>
  <si>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</si>
  <si>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</si>
  <si>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</si>
  <si>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</si>
  <si>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</si>
  <si>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</si>
  <si>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</si>
  <si>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</si>
  <si>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</si>
  <si>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</si>
  <si>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</si>
  <si>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</si>
  <si>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</si>
  <si>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</si>
  <si>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</si>
  <si>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</si>
  <si>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</si>
  <si>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</si>
  <si>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</si>
  <si>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</si>
  <si>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</si>
  <si>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</si>
  <si>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</si>
  <si>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</si>
  <si>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</si>
  <si>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</si>
  <si>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</si>
  <si>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</si>
  <si>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</si>
  <si>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</si>
  <si>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</si>
  <si>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</si>
  <si>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</si>
  <si>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</si>
  <si>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</si>
  <si>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</si>
  <si>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</si>
  <si>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</si>
  <si>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</si>
  <si>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</si>
  <si>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</si>
  <si>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</si>
  <si>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</si>
  <si>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</si>
  <si>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</si>
  <si>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</si>
  <si>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</si>
  <si>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</si>
  <si>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</si>
  <si>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</si>
  <si>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</si>
  <si>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</si>
  <si>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</si>
  <si>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</si>
  <si>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</si>
  <si>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</si>
  <si>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</si>
  <si>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</si>
  <si>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</si>
  <si>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</si>
  <si>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</si>
  <si>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</si>
  <si>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</si>
  <si>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</si>
  <si>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</si>
  <si>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</si>
  <si>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</si>
  <si>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</si>
  <si>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</si>
  <si>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</si>
  <si>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</si>
  <si>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</si>
  <si>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</si>
  <si>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</si>
  <si>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</si>
  <si>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</si>
  <si>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</si>
  <si>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</si>
  <si>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</si>
  <si>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</si>
  <si>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</si>
  <si>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</si>
  <si>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</si>
  <si>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</si>
  <si>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</si>
  <si>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</si>
  <si>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</si>
  <si>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</si>
  <si>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</si>
  <si>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</si>
  <si>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</si>
  <si>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</si>
  <si>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</si>
  <si>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</si>
  <si>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</si>
  <si>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</si>
  <si>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</si>
  <si>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</si>
  <si>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</si>
  <si>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</si>
  <si>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</si>
  <si>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</si>
  <si>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</si>
  <si>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</si>
  <si>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</si>
  <si>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</si>
  <si>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</si>
  <si>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</si>
  <si>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</si>
  <si>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</si>
  <si>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</si>
  <si>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</si>
  <si>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</si>
  <si>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</si>
  <si>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</si>
  <si>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</si>
  <si>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</si>
  <si>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</si>
  <si>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</si>
  <si>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</si>
  <si>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</si>
  <si>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</si>
  <si>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</si>
  <si>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</si>
  <si>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</si>
  <si>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</si>
  <si>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</si>
  <si>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</si>
  <si>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</si>
  <si>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</si>
  <si>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</si>
  <si>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</si>
  <si>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</si>
  <si>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</si>
  <si>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</si>
  <si>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</si>
  <si>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</si>
  <si>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</si>
  <si>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</si>
  <si>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</si>
  <si>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</si>
  <si>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</si>
  <si>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</si>
  <si>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</si>
  <si>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</si>
  <si>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</si>
  <si>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</si>
  <si>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</si>
  <si>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</si>
  <si>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</si>
  <si>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</si>
  <si>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</si>
  <si>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</si>
  <si>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</si>
  <si>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</si>
  <si>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</si>
  <si>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</si>
  <si>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</si>
  <si>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</si>
  <si>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</si>
  <si>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</si>
  <si>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</si>
  <si>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</si>
  <si>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</si>
  <si>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</si>
  <si>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</si>
  <si>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</si>
  <si>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</si>
  <si>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</si>
  <si>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</si>
  <si>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</si>
  <si>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</si>
  <si>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</si>
  <si>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</si>
  <si>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</si>
  <si>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</si>
  <si>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</si>
  <si>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</si>
  <si>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</si>
  <si>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</si>
  <si>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</si>
  <si>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</si>
  <si>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</si>
  <si>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</si>
  <si>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</si>
  <si>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</si>
  <si>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</si>
  <si>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</si>
  <si>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</si>
  <si>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</si>
  <si>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</si>
  <si>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</si>
  <si>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</si>
  <si>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</si>
  <si>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</si>
  <si>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</si>
  <si>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</si>
  <si>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</si>
  <si>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</si>
  <si>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</si>
  <si>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</si>
  <si>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</si>
  <si>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</si>
  <si>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</si>
  <si>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</si>
  <si>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</si>
  <si>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</si>
  <si>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</si>
  <si>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</si>
  <si>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</si>
  <si>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</si>
  <si>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</si>
  <si>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</si>
  <si>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</si>
  <si>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</si>
  <si>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</si>
  <si>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</si>
  <si>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</si>
  <si>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</si>
  <si>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</si>
  <si>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</si>
  <si>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</si>
  <si>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</si>
  <si>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</si>
  <si>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</si>
  <si>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</si>
  <si>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</si>
  <si>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</si>
  <si>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</si>
  <si>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</si>
  <si>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</si>
  <si>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</si>
  <si>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</si>
  <si>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</si>
  <si>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</si>
  <si>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</si>
  <si>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</si>
  <si>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</si>
  <si>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</si>
  <si>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</si>
  <si>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</si>
  <si>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</si>
  <si>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</si>
  <si>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</si>
  <si>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</si>
  <si>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</si>
  <si>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</si>
  <si>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</si>
  <si>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</si>
  <si>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</si>
  <si>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</si>
  <si>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</si>
  <si>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</si>
  <si>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</si>
  <si>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</si>
  <si>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</si>
  <si>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</si>
  <si>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</si>
  <si>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</si>
  <si>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</si>
  <si>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</si>
  <si>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</si>
  <si>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</si>
  <si>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</si>
  <si>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</si>
  <si>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</si>
  <si>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</si>
  <si>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</si>
  <si>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</si>
  <si>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</si>
  <si>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</si>
  <si>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</si>
  <si>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</si>
  <si>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</si>
  <si>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</si>
  <si>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</si>
  <si>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</si>
  <si>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</si>
  <si>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</si>
  <si>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</si>
  <si>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</si>
  <si>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</si>
  <si>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</si>
  <si>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</si>
  <si>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</si>
  <si>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</si>
  <si>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</si>
  <si>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</si>
  <si>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</si>
  <si>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</si>
  <si>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</si>
  <si>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</si>
  <si>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</si>
  <si>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</si>
  <si>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</si>
  <si>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</si>
  <si>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</si>
  <si>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</si>
  <si>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</si>
  <si>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</si>
  <si>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</si>
  <si>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</si>
  <si>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</si>
  <si>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</si>
  <si>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</si>
  <si>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</si>
  <si>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</si>
  <si>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</si>
  <si>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</si>
  <si>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</si>
  <si>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</si>
  <si>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</si>
  <si>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</si>
  <si>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</si>
  <si>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</si>
  <si>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</si>
  <si>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</si>
  <si>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</si>
  <si>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</si>
  <si>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</si>
  <si>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</si>
  <si>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</si>
  <si>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</si>
  <si>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</si>
  <si>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</si>
  <si>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</si>
  <si>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</si>
  <si>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</si>
  <si>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</si>
  <si>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</si>
  <si>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</si>
  <si>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</si>
  <si>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</si>
  <si>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</si>
  <si>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</si>
  <si>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</si>
  <si>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</si>
  <si>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</si>
  <si>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</si>
  <si>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</si>
  <si>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</si>
  <si>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</si>
  <si>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</si>
  <si>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</si>
  <si>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</si>
  <si>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</si>
  <si>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</si>
  <si>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</si>
  <si>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</si>
  <si>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</si>
  <si>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</si>
  <si>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</si>
  <si>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</si>
  <si>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</si>
  <si>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</si>
  <si>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</si>
  <si>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</si>
  <si>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</si>
  <si>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</si>
  <si>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</si>
  <si>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</si>
  <si>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</si>
  <si>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</si>
  <si>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</si>
  <si>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</si>
  <si>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</si>
  <si>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</si>
  <si>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</si>
  <si>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</si>
  <si>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</si>
  <si>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</si>
  <si>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</si>
  <si>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</si>
  <si>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</si>
  <si>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</si>
  <si>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</si>
  <si>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</si>
  <si>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</si>
  <si>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</si>
  <si>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</si>
  <si>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</si>
  <si>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</si>
  <si>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</si>
  <si>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</si>
  <si>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</si>
  <si>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</si>
  <si>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</si>
  <si>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</si>
  <si>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</si>
  <si>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</si>
  <si>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</si>
  <si>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</si>
  <si>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</si>
  <si>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</si>
  <si>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</si>
  <si>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</si>
  <si>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</si>
  <si>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</si>
  <si>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</si>
  <si>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</si>
  <si>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</si>
  <si>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</si>
  <si>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</si>
  <si>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</si>
  <si>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</si>
  <si>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</si>
  <si>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</si>
  <si>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</si>
  <si>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</si>
  <si>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</si>
  <si>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</si>
  <si>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</si>
  <si>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</si>
  <si>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</si>
  <si>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</si>
  <si>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</si>
  <si>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</si>
  <si>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</si>
  <si>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</si>
  <si>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</si>
  <si>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</si>
  <si>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</si>
  <si>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</si>
  <si>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</si>
  <si>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</si>
  <si>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</si>
  <si>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</si>
  <si>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</si>
  <si>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</si>
  <si>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</si>
  <si>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</si>
  <si>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</si>
  <si>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</si>
  <si>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</si>
  <si>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</si>
  <si>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</si>
  <si>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</si>
  <si>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</si>
  <si>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</si>
  <si>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</si>
  <si>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</si>
  <si>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</si>
  <si>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</si>
  <si>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</si>
  <si>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</si>
  <si>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</si>
  <si>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</si>
  <si>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</si>
  <si>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</si>
  <si>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</si>
  <si>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</si>
  <si>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</si>
  <si>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</si>
  <si>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</si>
  <si>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</si>
  <si>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</si>
  <si>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</si>
  <si>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</si>
  <si>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</si>
  <si>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</si>
  <si>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</si>
  <si>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</si>
  <si>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</si>
  <si>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</si>
  <si>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</si>
  <si>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</si>
  <si>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</si>
  <si>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</si>
  <si>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</si>
  <si>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</si>
  <si>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</si>
  <si>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</si>
  <si>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</si>
  <si>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</si>
  <si>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</si>
  <si>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</si>
  <si>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</si>
  <si>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</si>
  <si>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</si>
  <si>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</si>
  <si>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</si>
  <si>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</si>
  <si>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</si>
  <si>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</si>
  <si>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</si>
  <si>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</si>
  <si>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</si>
  <si>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</si>
  <si>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</si>
  <si>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</si>
  <si>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</si>
  <si>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</si>
  <si>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</si>
  <si>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</si>
  <si>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</si>
  <si>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</si>
  <si>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</si>
  <si>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</si>
  <si>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</si>
  <si>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</si>
  <si>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</si>
  <si>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</si>
  <si>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</si>
  <si>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</si>
  <si>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</si>
  <si>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</si>
  <si>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</si>
  <si>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</si>
  <si>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</si>
  <si>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</si>
  <si>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</si>
  <si>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</si>
  <si>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</si>
  <si>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</si>
  <si>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</si>
  <si>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</si>
  <si>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</si>
  <si>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</si>
  <si>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</si>
  <si>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</si>
  <si>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</si>
  <si>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</si>
  <si>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</si>
  <si>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</si>
  <si>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</si>
  <si>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</si>
  <si>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</si>
  <si>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</si>
  <si>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</si>
  <si>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</si>
  <si>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</si>
  <si>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</si>
  <si>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</si>
  <si>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</si>
  <si>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</si>
  <si>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</si>
  <si>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</si>
  <si>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</si>
  <si>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</si>
  <si>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</si>
  <si>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</si>
  <si>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</si>
  <si>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</si>
  <si>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</si>
  <si>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</si>
  <si>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</si>
  <si>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</si>
  <si>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</si>
  <si>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</si>
  <si>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</si>
  <si>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</si>
  <si>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</si>
  <si>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</si>
  <si>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</si>
  <si>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</si>
  <si>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</si>
  <si>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</si>
  <si>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</si>
  <si>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</si>
  <si>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</si>
  <si>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</si>
  <si>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</si>
  <si>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</si>
  <si>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</si>
  <si>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</si>
  <si>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</si>
  <si>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</si>
  <si>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</si>
  <si>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</si>
  <si>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</si>
  <si>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</si>
  <si>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</si>
  <si>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</si>
  <si>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</si>
  <si>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</si>
  <si>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</si>
  <si>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</si>
  <si>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</si>
  <si>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</si>
  <si>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</si>
  <si>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</si>
  <si>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</si>
  <si>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</si>
  <si>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</si>
  <si>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</si>
  <si>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</si>
  <si>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</si>
  <si>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</si>
  <si>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</si>
  <si>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</si>
  <si>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</si>
  <si>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</si>
  <si>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</si>
  <si>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</si>
  <si>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</si>
  <si>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</si>
  <si>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</si>
  <si>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</si>
  <si>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</si>
  <si>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</si>
  <si>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</si>
  <si>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</si>
  <si>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</si>
  <si>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</si>
  <si>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</si>
  <si>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</si>
  <si>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</si>
  <si>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</si>
  <si>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</si>
  <si>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</si>
  <si>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</si>
  <si>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</si>
  <si>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</si>
  <si>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</si>
  <si>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</si>
  <si>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</si>
  <si>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</si>
  <si>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</si>
  <si>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</si>
  <si>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</si>
  <si>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</si>
  <si>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</si>
  <si>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</si>
  <si>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</si>
  <si>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</si>
  <si>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</si>
  <si>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</si>
  <si>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</si>
  <si>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</si>
  <si>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</si>
  <si>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</si>
  <si>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</si>
  <si>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</si>
  <si>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</si>
  <si>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</si>
  <si>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</si>
  <si>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</si>
  <si>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</si>
  <si>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</si>
  <si>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</si>
  <si>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</si>
  <si>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</si>
  <si>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</si>
  <si>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</si>
  <si>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</si>
  <si>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</si>
  <si>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</si>
  <si>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</si>
  <si>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</si>
  <si>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</si>
  <si>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</si>
  <si>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</si>
  <si>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</si>
  <si>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</si>
  <si>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</si>
  <si>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</si>
  <si>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</si>
  <si>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</si>
  <si>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</si>
  <si>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</si>
  <si>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</si>
  <si>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</si>
  <si>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</si>
  <si>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</si>
  <si>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</si>
  <si>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</si>
  <si>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</si>
  <si>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</si>
  <si>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</si>
  <si>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</si>
  <si>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</si>
  <si>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</si>
  <si>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</si>
  <si>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</si>
  <si>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</si>
  <si>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</si>
  <si>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</si>
  <si>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</si>
  <si>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</si>
  <si>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</si>
  <si>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</si>
  <si>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</si>
  <si>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</si>
  <si>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</si>
  <si>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</si>
  <si>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</si>
  <si>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</si>
  <si>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</si>
  <si>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</si>
  <si>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</si>
  <si>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</si>
  <si>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</si>
  <si>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</si>
  <si>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</si>
  <si>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</si>
  <si>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</si>
  <si>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</si>
  <si>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</si>
  <si>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</si>
  <si>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</si>
  <si>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</si>
  <si>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</si>
  <si>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</si>
  <si>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</si>
  <si>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</si>
  <si>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</si>
  <si>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</si>
  <si>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</si>
  <si>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</si>
  <si>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</si>
  <si>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</si>
  <si>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</si>
  <si>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</si>
  <si>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</si>
  <si>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</si>
  <si>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</si>
  <si>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</si>
  <si>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</si>
  <si>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</si>
  <si>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</si>
  <si>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</si>
  <si>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</si>
  <si>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</si>
  <si>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</si>
  <si>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</si>
  <si>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</si>
  <si>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</si>
  <si>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</si>
  <si>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</si>
  <si>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</si>
  <si>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</si>
  <si>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</si>
  <si>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</si>
  <si>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</si>
  <si>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</si>
  <si>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</si>
  <si>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</si>
  <si>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</si>
  <si>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</si>
  <si>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</si>
  <si>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</si>
  <si>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</si>
  <si>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</si>
  <si>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</si>
  <si>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</si>
  <si>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</si>
  <si>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</si>
  <si>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</si>
  <si>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</si>
  <si>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</si>
  <si>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</si>
  <si>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</si>
  <si>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</si>
  <si>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</si>
  <si>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</si>
  <si>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</si>
  <si>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</si>
  <si>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</si>
  <si>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</si>
  <si>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</si>
  <si>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</si>
  <si>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</si>
  <si>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</si>
  <si>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</si>
  <si>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</si>
  <si>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</si>
  <si>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</si>
  <si>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</si>
  <si>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</si>
  <si>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</si>
  <si>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</si>
  <si>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</si>
  <si>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</si>
  <si>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</si>
  <si>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</si>
  <si>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</si>
  <si>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</si>
  <si>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</si>
  <si>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</si>
  <si>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</si>
  <si>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</si>
  <si>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</si>
  <si>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</si>
  <si>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</si>
  <si>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</si>
  <si>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</si>
  <si>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</si>
  <si>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</si>
  <si>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</si>
  <si>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</si>
  <si>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</si>
  <si>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</si>
  <si>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</si>
  <si>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</si>
  <si>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</si>
  <si>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</si>
  <si>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</si>
  <si>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</si>
  <si>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</si>
  <si>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</si>
  <si>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</si>
  <si>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</si>
  <si>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</si>
  <si>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</si>
  <si>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</si>
  <si>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</si>
  <si>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</si>
  <si>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</si>
  <si>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</si>
  <si>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</si>
  <si>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</si>
  <si>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</si>
  <si>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</si>
  <si>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</si>
  <si>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</si>
  <si>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</si>
  <si>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</si>
  <si>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</si>
  <si>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</si>
  <si>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</si>
  <si>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</si>
  <si>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</si>
  <si>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</si>
  <si>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</si>
  <si>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</si>
  <si>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</si>
  <si>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</si>
  <si>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</si>
  <si>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</si>
  <si>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</si>
  <si>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</si>
  <si>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</si>
  <si>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</si>
  <si>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</si>
  <si>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</si>
  <si>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</si>
  <si>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</si>
  <si>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</si>
  <si>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</si>
  <si>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</si>
  <si>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</si>
  <si>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</si>
  <si>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</si>
  <si>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</si>
  <si>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</si>
  <si>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</si>
  <si>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</si>
  <si>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</si>
  <si>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</si>
  <si>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</si>
  <si>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</si>
  <si>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</si>
  <si>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</si>
  <si>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</si>
  <si>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</si>
  <si>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</si>
  <si>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</si>
  <si>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</si>
  <si>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</si>
  <si>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</si>
  <si>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</si>
  <si>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</si>
  <si>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</si>
  <si>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</si>
  <si>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</si>
  <si>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</si>
  <si>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</si>
  <si>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</si>
  <si>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</si>
  <si>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</si>
  <si>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</si>
  <si>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</si>
  <si>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</si>
  <si>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</si>
  <si>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</si>
  <si>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</si>
  <si>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</si>
  <si>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</si>
  <si>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</si>
  <si>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</si>
  <si>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</si>
  <si>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</si>
  <si>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</si>
  <si>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</si>
  <si>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</si>
  <si>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</si>
  <si>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</si>
  <si>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</si>
  <si>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</si>
  <si>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</si>
  <si>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</si>
  <si>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</si>
  <si>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</si>
  <si>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</si>
  <si>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</si>
  <si>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</si>
  <si>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</si>
  <si>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</si>
  <si>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</si>
  <si>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</si>
  <si>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</si>
  <si>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</si>
  <si>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</si>
  <si>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</si>
  <si>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</si>
  <si>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</si>
  <si>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</si>
  <si>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</si>
  <si>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</si>
  <si>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</si>
  <si>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</si>
  <si>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</si>
  <si>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</si>
  <si>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</si>
  <si>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</si>
  <si>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</si>
  <si>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</si>
  <si>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</si>
  <si>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</si>
  <si>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</si>
  <si>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</si>
  <si>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</si>
  <si>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</si>
  <si>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</si>
  <si>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</si>
  <si>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</si>
  <si>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</si>
  <si>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</si>
  <si>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</si>
  <si>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</si>
  <si>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</si>
  <si>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</si>
  <si>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</si>
  <si>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</si>
  <si>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</si>
  <si>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</si>
  <si>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</si>
  <si>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</si>
  <si>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</si>
  <si>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</si>
  <si>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</si>
  <si>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</si>
  <si>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</si>
  <si>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</si>
  <si>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</si>
  <si>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</si>
  <si>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</si>
  <si>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</si>
  <si>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</si>
  <si>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</si>
  <si>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</si>
  <si>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</si>
  <si>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</si>
  <si>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</si>
  <si>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</si>
  <si>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</si>
  <si>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</si>
  <si>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</si>
  <si>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</si>
  <si>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</si>
  <si>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</si>
  <si>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</si>
  <si>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</si>
  <si>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</si>
  <si>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</si>
  <si>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</si>
  <si>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</si>
  <si>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</si>
  <si>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</si>
  <si>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</si>
  <si>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</si>
  <si>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</si>
  <si>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</si>
  <si>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</si>
  <si>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</si>
  <si>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</si>
  <si>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</si>
  <si>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</si>
  <si>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</si>
  <si>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</si>
  <si>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</si>
  <si>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</si>
  <si>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</si>
  <si>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</si>
  <si>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</si>
  <si>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</si>
  <si>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</si>
  <si>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</si>
  <si>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</si>
  <si>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</si>
  <si>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</si>
  <si>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</si>
  <si>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</si>
  <si>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</si>
  <si>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</si>
  <si>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</si>
  <si>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</si>
  <si>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</si>
  <si>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</si>
  <si>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</si>
  <si>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</si>
  <si>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</si>
  <si>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</si>
  <si>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</si>
  <si>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</si>
  <si>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</si>
  <si>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</si>
  <si>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</si>
  <si>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</si>
  <si>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</si>
  <si>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</si>
  <si>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</si>
  <si>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</si>
  <si>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</si>
  <si>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</si>
  <si>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</si>
  <si>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</si>
  <si>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</si>
  <si>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</si>
  <si>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</si>
  <si>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</si>
  <si>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</si>
  <si>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</si>
  <si>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</si>
  <si>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</si>
  <si>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</si>
  <si>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</si>
  <si>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</si>
  <si>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</si>
  <si>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</si>
  <si>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</si>
  <si>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</si>
  <si>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</si>
  <si>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</si>
  <si>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</si>
  <si>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</si>
  <si>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</si>
  <si>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</si>
  <si>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</si>
  <si>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</si>
  <si>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</si>
  <si>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</si>
  <si>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</si>
  <si>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</si>
  <si>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</si>
  <si>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</si>
  <si>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</si>
  <si>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</si>
  <si>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</si>
  <si>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</si>
  <si>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</si>
  <si>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</si>
  <si>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</si>
  <si>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</si>
  <si>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</si>
  <si>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</si>
  <si>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</si>
  <si>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</si>
  <si>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</si>
  <si>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</si>
  <si>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</si>
  <si>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</si>
  <si>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</si>
  <si>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</si>
  <si>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</si>
  <si>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</si>
  <si>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</si>
  <si>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</si>
  <si>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</si>
  <si>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</si>
  <si>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</si>
  <si>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</si>
  <si>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</si>
  <si>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</si>
  <si>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</si>
  <si>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</si>
  <si>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</si>
  <si>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</si>
  <si>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</si>
  <si>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</si>
  <si>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</si>
  <si>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</si>
  <si>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</si>
  <si>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</si>
  <si>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</si>
  <si>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</si>
  <si>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</si>
  <si>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</si>
  <si>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</si>
  <si>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</si>
  <si>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</si>
  <si>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</si>
  <si>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</si>
  <si>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</si>
  <si>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</si>
  <si>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</si>
  <si>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</si>
  <si>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</si>
  <si>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</si>
  <si>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</si>
  <si>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</si>
  <si>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</si>
  <si>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</si>
  <si>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</si>
  <si>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</si>
  <si>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</si>
  <si>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</si>
  <si>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</si>
  <si>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</si>
  <si>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</si>
  <si>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</si>
  <si>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</si>
  <si>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</si>
  <si>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</si>
  <si>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</si>
  <si>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</si>
  <si>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</si>
  <si>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</si>
  <si>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</si>
  <si>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</si>
  <si>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</si>
  <si>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</si>
  <si>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</si>
  <si>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</si>
  <si>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</si>
  <si>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</si>
  <si>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</si>
  <si>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</si>
  <si>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</si>
  <si>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</si>
  <si>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</si>
  <si>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</si>
  <si>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</si>
  <si>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</si>
  <si>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</si>
  <si>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</si>
  <si>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</si>
  <si>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</si>
  <si>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</si>
  <si>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</si>
  <si>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</si>
  <si>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</si>
  <si>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</si>
  <si>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</si>
  <si>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</si>
  <si>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</si>
  <si>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</si>
  <si>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</si>
  <si>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</si>
  <si>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</si>
  <si>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</si>
  <si>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</si>
  <si>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</si>
  <si>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</si>
  <si>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</si>
  <si>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</si>
  <si>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</si>
  <si>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</si>
  <si>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</si>
  <si>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</si>
  <si>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</si>
  <si>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</si>
  <si>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</si>
  <si>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</si>
  <si>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</si>
  <si>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</si>
  <si>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</si>
  <si>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</si>
  <si>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</si>
  <si>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</si>
  <si>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</si>
  <si>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</si>
  <si>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</si>
  <si>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</si>
  <si>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</si>
  <si>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</si>
  <si>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</si>
  <si>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</si>
  <si>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</si>
  <si>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</si>
  <si>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</si>
  <si>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</si>
  <si>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</si>
  <si>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</si>
  <si>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</si>
  <si>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</si>
  <si>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</si>
  <si>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</si>
  <si>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</si>
  <si>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</si>
  <si>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</si>
  <si>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</si>
  <si>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</si>
  <si>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</si>
  <si>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</si>
  <si>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</si>
  <si>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</si>
  <si>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</si>
  <si>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</si>
  <si>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</si>
  <si>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</si>
  <si>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</si>
  <si>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</si>
  <si>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</si>
  <si>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</si>
  <si>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</si>
  <si>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</si>
  <si>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</si>
  <si>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</si>
  <si>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</si>
  <si>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</si>
  <si>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</si>
  <si>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</si>
  <si>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</si>
  <si>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</si>
  <si>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</si>
  <si>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</si>
  <si>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</si>
  <si>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</si>
  <si>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</si>
  <si>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</si>
  <si>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</si>
  <si>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</si>
  <si>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</si>
  <si>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</si>
  <si>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</si>
  <si>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</si>
  <si>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</si>
  <si>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</si>
  <si>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</si>
  <si>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</si>
  <si>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</si>
  <si>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</si>
  <si>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</si>
  <si>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</si>
  <si>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</si>
  <si>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</si>
  <si>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</si>
  <si>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</si>
  <si>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</si>
  <si>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</si>
  <si>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</si>
  <si>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</si>
  <si>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</si>
  <si>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</si>
  <si>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</si>
  <si>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</si>
  <si>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</si>
  <si>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</si>
  <si>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</si>
  <si>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</si>
  <si>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</si>
  <si>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</si>
  <si>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</si>
  <si>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</si>
  <si>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</si>
  <si>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</si>
  <si>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</si>
  <si>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</si>
  <si>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</si>
  <si>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</si>
  <si>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</si>
  <si>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</si>
  <si>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</si>
  <si>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</si>
  <si>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</si>
  <si>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</si>
  <si>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</si>
  <si>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</si>
  <si>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</si>
  <si>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</si>
  <si>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</si>
  <si>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</si>
  <si>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</si>
  <si>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</si>
  <si>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</si>
  <si>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</si>
  <si>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</si>
  <si>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</si>
  <si>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</si>
  <si>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</si>
  <si>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</si>
  <si>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</si>
  <si>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</si>
  <si>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</si>
  <si>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</si>
  <si>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</si>
  <si>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</si>
  <si>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</si>
  <si>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</si>
  <si>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</si>
  <si>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</si>
  <si>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</si>
  <si>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</si>
  <si>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</si>
  <si>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</si>
  <si>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</si>
  <si>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</si>
  <si>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</si>
  <si>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</si>
  <si>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</si>
  <si>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</si>
  <si>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</si>
  <si>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</si>
  <si>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</si>
  <si>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</si>
  <si>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</si>
  <si>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</si>
  <si>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</si>
  <si>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</si>
  <si>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</si>
  <si>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</si>
  <si>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</si>
  <si>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</si>
  <si>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</si>
  <si>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</si>
  <si>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</si>
  <si>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</si>
  <si>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</si>
  <si>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</si>
  <si>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</si>
  <si>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</si>
  <si>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</si>
  <si>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</si>
  <si>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</si>
  <si>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</si>
  <si>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</si>
  <si>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</si>
  <si>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</si>
  <si>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</si>
  <si>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</si>
  <si>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</si>
  <si>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</si>
  <si>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</si>
  <si>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</si>
  <si>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</si>
  <si>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</si>
  <si>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</si>
  <si>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</si>
  <si>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</si>
  <si>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</si>
  <si>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</si>
  <si>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</si>
  <si>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</si>
  <si>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</si>
  <si>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</si>
  <si>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</si>
  <si>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</si>
  <si>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</si>
  <si>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</si>
  <si>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</si>
  <si>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</si>
  <si>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</si>
  <si>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</si>
  <si>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</si>
  <si>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</si>
  <si>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</si>
  <si>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</si>
  <si>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</si>
  <si>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</si>
  <si>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</si>
  <si>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</si>
  <si>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</si>
  <si>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</si>
  <si>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</si>
  <si>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</si>
  <si>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</si>
  <si>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</si>
  <si>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</si>
  <si>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</si>
  <si>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</si>
  <si>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</si>
  <si>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</si>
  <si>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</si>
  <si>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</si>
  <si>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</si>
  <si>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</si>
  <si>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</si>
  <si>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</si>
  <si>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</si>
  <si>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</si>
  <si>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</si>
  <si>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</si>
  <si>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</si>
  <si>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</si>
  <si>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</si>
  <si>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</si>
  <si>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</si>
  <si>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</si>
  <si>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</si>
  <si>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</si>
  <si>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</si>
  <si>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</si>
  <si>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</si>
  <si>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</si>
  <si>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</si>
  <si>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</si>
  <si>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</si>
  <si>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</si>
  <si>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</si>
  <si>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</si>
  <si>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</si>
  <si>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</si>
  <si>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</si>
  <si>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</si>
  <si>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</si>
  <si>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</si>
  <si>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</si>
  <si>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</si>
  <si>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</si>
  <si>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</si>
  <si>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</si>
  <si>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</si>
  <si>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</si>
  <si>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</si>
  <si>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</si>
  <si>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</si>
  <si>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</si>
  <si>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</si>
  <si>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</si>
  <si>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</si>
  <si>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</si>
  <si>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</si>
  <si>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</si>
  <si>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</si>
  <si>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</si>
  <si>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</si>
  <si>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</si>
  <si>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</si>
  <si>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</si>
  <si>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</si>
  <si>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</si>
  <si>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</si>
  <si>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</si>
  <si>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</si>
  <si>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</si>
  <si>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</si>
  <si>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</si>
  <si>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</si>
  <si>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</si>
  <si>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</si>
  <si>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</si>
  <si>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</si>
  <si>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</si>
  <si>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</si>
  <si>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</si>
  <si>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</si>
  <si>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</si>
  <si>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</si>
  <si>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</si>
  <si>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</si>
  <si>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</si>
  <si>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</si>
  <si>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</si>
  <si>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</si>
  <si>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</si>
  <si>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</si>
  <si>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</si>
  <si>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</si>
  <si>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</si>
  <si>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</si>
  <si>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</si>
  <si>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</si>
  <si>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</si>
  <si>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</si>
  <si>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</si>
  <si>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</si>
  <si>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</si>
  <si>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</si>
  <si>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</si>
  <si>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</si>
  <si>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</si>
  <si>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</si>
  <si>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</si>
  <si>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</si>
  <si>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</si>
  <si>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</si>
  <si>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</si>
  <si>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</si>
  <si>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</si>
  <si>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</si>
  <si>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</si>
  <si>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</si>
  <si>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</si>
  <si>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</si>
  <si>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</si>
  <si>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</si>
  <si>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</si>
  <si>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</si>
  <si>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</si>
  <si>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</si>
  <si>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</si>
  <si>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</si>
  <si>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</si>
  <si>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</si>
  <si>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</si>
  <si>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</si>
  <si>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</si>
  <si>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</si>
  <si>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</si>
  <si>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</si>
  <si>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</si>
  <si>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</si>
  <si>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</si>
  <si>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</si>
  <si>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</si>
  <si>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</si>
  <si>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</si>
  <si>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</si>
  <si>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</si>
  <si>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</si>
  <si>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</si>
  <si>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</si>
  <si>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</si>
  <si>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</si>
  <si>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</si>
  <si>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</si>
  <si>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</si>
  <si>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</si>
  <si>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</si>
  <si>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</si>
  <si>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</si>
  <si>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</si>
  <si>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</si>
  <si>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</si>
  <si>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</si>
  <si>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</si>
  <si>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</si>
  <si>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</si>
  <si>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</si>
  <si>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</si>
  <si>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</si>
  <si>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</si>
  <si>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</si>
  <si>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</si>
  <si>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</si>
  <si>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</si>
  <si>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</si>
  <si>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</si>
  <si>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</si>
  <si>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</si>
  <si>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</si>
  <si>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</si>
  <si>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</si>
  <si>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</si>
  <si>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</si>
  <si>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</si>
  <si>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</si>
  <si>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</si>
  <si>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</si>
  <si>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</si>
  <si>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</si>
  <si>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</si>
  <si>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</si>
  <si>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</si>
  <si>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</si>
  <si>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</si>
  <si>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</si>
  <si>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</si>
  <si>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</si>
  <si>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</si>
  <si>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</si>
  <si>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</si>
  <si>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</si>
  <si>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</si>
  <si>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</si>
  <si>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</si>
  <si>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</si>
  <si>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</si>
  <si>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</si>
  <si>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</si>
  <si>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</si>
  <si>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</si>
  <si>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</si>
  <si>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</si>
  <si>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</si>
  <si>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</si>
  <si>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</si>
  <si>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</si>
  <si>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</si>
  <si>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</si>
  <si>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</si>
  <si>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</si>
  <si>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</si>
  <si>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</si>
  <si>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</si>
  <si>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</si>
  <si>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</si>
  <si>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</si>
  <si>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</si>
  <si>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</si>
  <si>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</si>
  <si>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</si>
  <si>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</si>
  <si>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</si>
  <si>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</si>
  <si>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</si>
  <si>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</si>
  <si>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</si>
  <si>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</si>
  <si>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</si>
  <si>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</si>
  <si>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</si>
  <si>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</si>
  <si>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</si>
  <si>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</si>
  <si>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</si>
  <si>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</si>
  <si>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</si>
  <si>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</si>
  <si>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</si>
  <si>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</si>
  <si>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</si>
  <si>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</si>
  <si>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</si>
  <si>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</si>
  <si>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</si>
  <si>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</si>
  <si>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</si>
  <si>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</si>
  <si>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</si>
  <si>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</si>
  <si>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</si>
  <si>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</si>
  <si>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</si>
  <si>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</si>
  <si>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</si>
  <si>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</si>
  <si>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</si>
  <si>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</si>
  <si>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</si>
  <si>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</si>
  <si>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</si>
  <si>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</si>
  <si>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</si>
  <si>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</si>
  <si>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</si>
  <si>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</si>
  <si>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</si>
  <si>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</si>
  <si>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</si>
  <si>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</si>
  <si>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</si>
  <si>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</si>
  <si>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</si>
  <si>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</si>
  <si>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</si>
  <si>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</si>
  <si>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</si>
  <si>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</si>
  <si>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</si>
  <si>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</si>
  <si>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</si>
  <si>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</si>
  <si>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</si>
  <si>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</si>
  <si>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</si>
  <si>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</si>
  <si>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</si>
  <si>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</si>
  <si>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</si>
  <si>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</si>
  <si>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</si>
  <si>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</si>
  <si>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</si>
  <si>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</si>
  <si>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</si>
  <si>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</si>
  <si>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</si>
  <si>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</si>
  <si>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</si>
  <si>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</si>
  <si>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</si>
  <si>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</si>
  <si>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</si>
  <si>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</si>
  <si>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</si>
  <si>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</si>
  <si>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</si>
  <si>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</si>
  <si>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</si>
  <si>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</si>
  <si>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</si>
  <si>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</si>
  <si>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</si>
  <si>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</si>
  <si>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</si>
  <si>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</si>
  <si>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</si>
  <si>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</si>
  <si>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</si>
  <si>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</si>
  <si>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</si>
  <si>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</si>
  <si>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</si>
  <si>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</si>
  <si>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</si>
  <si>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</si>
  <si>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</si>
  <si>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</si>
  <si>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</si>
  <si>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</si>
  <si>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</si>
  <si>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</si>
  <si>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</si>
  <si>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</si>
  <si>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</si>
  <si>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</si>
  <si>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</si>
  <si>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</si>
  <si>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</si>
  <si>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</si>
  <si>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</si>
  <si>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</si>
  <si>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</si>
  <si>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</si>
  <si>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</si>
  <si>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</si>
  <si>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</si>
  <si>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</si>
  <si>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</si>
  <si>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</si>
  <si>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</si>
  <si>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</si>
  <si>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</si>
  <si>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</si>
  <si>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</si>
  <si>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</si>
  <si>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</si>
  <si>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</si>
  <si>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</si>
  <si>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</si>
  <si>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</si>
  <si>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</si>
  <si>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</si>
  <si>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</si>
  <si>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</si>
  <si>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</si>
  <si>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</si>
  <si>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</si>
  <si>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</si>
  <si>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</si>
  <si>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</si>
  <si>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</si>
  <si>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</si>
  <si>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</si>
  <si>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</si>
  <si>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</si>
  <si>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</si>
  <si>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</si>
  <si>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</si>
  <si>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</si>
  <si>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</si>
  <si>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</si>
  <si>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</si>
  <si>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</si>
  <si>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</si>
  <si>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</si>
  <si>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</si>
  <si>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</si>
  <si>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</si>
  <si>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</si>
  <si>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</si>
  <si>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</si>
  <si>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</si>
  <si>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</si>
  <si>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</si>
  <si>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</si>
  <si>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</si>
  <si>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</si>
  <si>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</si>
  <si>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</si>
  <si>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</si>
  <si>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</si>
  <si>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</si>
  <si>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</si>
  <si>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</si>
  <si>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</si>
  <si>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</si>
  <si>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</si>
  <si>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</si>
  <si>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</si>
  <si>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</si>
  <si>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</si>
  <si>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</si>
  <si>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</si>
  <si>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</si>
  <si>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</si>
  <si>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</si>
  <si>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</si>
  <si>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</si>
  <si>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</si>
  <si>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</si>
  <si>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</si>
  <si>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</si>
  <si>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</si>
  <si>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</si>
  <si>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</si>
  <si>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</si>
  <si>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</si>
  <si>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</si>
  <si>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</si>
  <si>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</si>
  <si>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</si>
  <si>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</si>
  <si>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</si>
  <si>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</si>
  <si>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</si>
  <si>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</si>
  <si>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</si>
  <si>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</si>
  <si>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</si>
  <si>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</si>
  <si>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</si>
  <si>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</si>
  <si>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</si>
  <si>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</si>
  <si>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</si>
  <si>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</si>
  <si>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</si>
  <si>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</si>
  <si>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</si>
  <si>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</si>
  <si>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</si>
  <si>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</si>
  <si>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</si>
  <si>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</si>
  <si>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</si>
  <si>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</si>
  <si>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</si>
  <si>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</si>
  <si>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</si>
  <si>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</si>
  <si>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</si>
  <si>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</si>
  <si>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</si>
  <si>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</si>
  <si>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</si>
  <si>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</si>
  <si>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</si>
  <si>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</si>
  <si>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</si>
  <si>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</si>
  <si>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</si>
  <si>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</si>
  <si>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</si>
  <si>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</si>
  <si>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</si>
  <si>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</si>
  <si>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</si>
  <si>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</si>
  <si>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</si>
  <si>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</si>
  <si>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</si>
  <si>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</si>
  <si>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</si>
  <si>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</si>
  <si>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</si>
  <si>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</si>
  <si>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</si>
  <si>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</si>
  <si>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</si>
  <si>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</si>
  <si>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</si>
  <si>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</si>
  <si>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</si>
  <si>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</si>
  <si>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</si>
  <si>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</si>
  <si>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</si>
  <si>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</si>
  <si>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</si>
  <si>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</si>
  <si>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</si>
  <si>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</si>
  <si>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</si>
  <si>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</si>
  <si>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</si>
  <si>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</si>
  <si>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</si>
  <si>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</si>
  <si>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</si>
  <si>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</si>
  <si>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</si>
  <si>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</si>
  <si>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</si>
  <si>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</si>
  <si>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</si>
  <si>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</si>
  <si>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</si>
  <si>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</si>
  <si>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</si>
  <si>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</si>
  <si>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</si>
  <si>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</si>
  <si>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</si>
  <si>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</si>
  <si>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</si>
  <si>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</si>
  <si>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</si>
  <si>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</si>
  <si>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</si>
  <si>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</si>
  <si>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</si>
  <si>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</si>
  <si>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</si>
  <si>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</si>
  <si>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</si>
  <si>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</si>
  <si>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</si>
  <si>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</si>
  <si>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</si>
  <si>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</si>
  <si>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</si>
  <si>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</si>
  <si>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</si>
  <si>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</si>
  <si>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</si>
  <si>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</si>
  <si>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</si>
  <si>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</si>
  <si>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</si>
  <si>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</si>
  <si>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</si>
  <si>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</si>
  <si>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</si>
  <si>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</si>
  <si>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</si>
  <si>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</si>
  <si>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</si>
  <si>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</si>
  <si>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</si>
  <si>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</si>
  <si>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</si>
  <si>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</si>
  <si>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</si>
  <si>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</si>
  <si>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</si>
  <si>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</si>
  <si>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</si>
  <si>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</si>
  <si>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</si>
  <si>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</si>
  <si>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</si>
  <si>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</si>
  <si>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</si>
  <si>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</si>
  <si>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</si>
  <si>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</si>
  <si>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</si>
  <si>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</si>
  <si>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</si>
  <si>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</si>
  <si>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</si>
  <si>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</si>
  <si>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</si>
  <si>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</si>
  <si>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</si>
  <si>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</si>
  <si>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</si>
  <si>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</si>
  <si>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</si>
  <si>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</si>
  <si>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</si>
  <si>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</si>
  <si>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</si>
  <si>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</si>
  <si>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</si>
  <si>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</si>
  <si>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</si>
  <si>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</si>
  <si>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</si>
  <si>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</si>
  <si>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</si>
  <si>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</si>
  <si>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</si>
  <si>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</si>
  <si>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</si>
  <si>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</si>
  <si>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</si>
  <si>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</si>
  <si>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</si>
  <si>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</si>
  <si>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</si>
  <si>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</si>
  <si>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</si>
  <si>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</si>
  <si>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</si>
  <si>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</si>
  <si>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</si>
  <si>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</si>
  <si>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</si>
  <si>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</si>
  <si>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</si>
  <si>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</si>
  <si>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</si>
  <si>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</si>
  <si>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</si>
  <si>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</si>
  <si>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</si>
  <si>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</si>
  <si>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</si>
  <si>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</si>
  <si>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</si>
  <si>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</si>
  <si>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</si>
  <si>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</si>
  <si>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</si>
  <si>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</si>
  <si>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</si>
  <si>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</si>
  <si>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</si>
  <si>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</si>
  <si>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</si>
  <si>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</si>
  <si>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</si>
  <si>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</si>
  <si>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</si>
  <si>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</si>
  <si>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</si>
  <si>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</si>
  <si>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</si>
  <si>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</si>
  <si>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</si>
  <si>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</si>
  <si>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</si>
  <si>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</si>
  <si>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</si>
  <si>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</si>
  <si>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</si>
  <si>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</si>
  <si>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</si>
  <si>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</si>
  <si>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</si>
  <si>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</si>
  <si>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</si>
  <si>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</si>
  <si>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</si>
  <si>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</si>
  <si>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</si>
  <si>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</si>
  <si>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</si>
  <si>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</si>
  <si>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</si>
  <si>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</si>
  <si>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</si>
  <si>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</si>
  <si>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</si>
  <si>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</si>
  <si>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</si>
  <si>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</si>
  <si>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</si>
  <si>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</si>
  <si>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</si>
  <si>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</si>
  <si>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</si>
  <si>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</si>
  <si>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</si>
  <si>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</si>
  <si>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</si>
  <si>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</si>
  <si>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</si>
  <si>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</si>
  <si>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</si>
  <si>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</si>
  <si>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</si>
  <si>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</si>
  <si>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</si>
  <si>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</si>
  <si>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</si>
  <si>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</si>
  <si>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</si>
  <si>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</si>
  <si>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</si>
  <si>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</si>
  <si>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</si>
  <si>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</si>
  <si>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</si>
  <si>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</si>
  <si>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</si>
  <si>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</si>
  <si>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</si>
  <si>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</si>
  <si>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</si>
  <si>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</si>
  <si>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</si>
  <si>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</si>
  <si>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</si>
  <si>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</si>
  <si>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</si>
  <si>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</si>
  <si>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</si>
  <si>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</si>
  <si>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</si>
  <si>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</si>
  <si>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</si>
  <si>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</si>
  <si>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</si>
  <si>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</si>
  <si>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</si>
  <si>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</si>
  <si>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</si>
  <si>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</si>
  <si>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</si>
  <si>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</si>
  <si>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</si>
  <si>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</si>
  <si>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</si>
  <si>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</si>
  <si>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</si>
  <si>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</si>
  <si>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</si>
  <si>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</si>
  <si>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</si>
  <si>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</si>
  <si>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</si>
  <si>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</si>
  <si>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</si>
  <si>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</si>
  <si>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</si>
  <si>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</si>
  <si>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</si>
  <si>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</si>
  <si>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</si>
  <si>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</si>
  <si>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</si>
  <si>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</si>
  <si>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</si>
  <si>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</si>
  <si>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</si>
  <si>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</si>
  <si>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</si>
  <si>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</si>
  <si>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</si>
  <si>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</si>
  <si>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</si>
  <si>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</si>
  <si>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</si>
  <si>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</si>
  <si>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</si>
  <si>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</si>
  <si>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</si>
  <si>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</si>
  <si>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</si>
  <si>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</si>
  <si>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</si>
  <si>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</si>
  <si>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</si>
  <si>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</si>
  <si>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</si>
  <si>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</si>
  <si>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</si>
  <si>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</si>
  <si>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</si>
  <si>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</si>
  <si>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</si>
  <si>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</si>
  <si>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</si>
  <si>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</si>
  <si>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</si>
  <si>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</si>
  <si>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</si>
  <si>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</si>
  <si>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</si>
  <si>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</si>
  <si>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</si>
  <si>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</si>
  <si>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</si>
  <si>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</si>
  <si>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</si>
  <si>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</si>
  <si>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</si>
  <si>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</si>
  <si>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</si>
  <si>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</si>
  <si>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</si>
  <si>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</si>
  <si>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</si>
  <si>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</si>
  <si>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</si>
  <si>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</si>
  <si>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</si>
  <si>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</si>
  <si>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</si>
  <si>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</si>
  <si>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</si>
  <si>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</si>
  <si>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</si>
  <si>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</si>
  <si>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</si>
  <si>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</si>
  <si>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</si>
  <si>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</si>
  <si>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</si>
  <si>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</si>
  <si>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</si>
  <si>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</si>
  <si>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</si>
  <si>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</si>
  <si>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</si>
  <si>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</si>
  <si>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</si>
  <si>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</si>
  <si>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</si>
  <si>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</si>
  <si>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</si>
  <si>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</si>
  <si>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</si>
  <si>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</si>
  <si>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</si>
  <si>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</si>
  <si>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</si>
  <si>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</si>
  <si>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</si>
  <si>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</si>
  <si>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</si>
  <si>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</si>
  <si>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</si>
  <si>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</si>
  <si>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</si>
  <si>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</si>
  <si>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</si>
  <si>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</si>
  <si>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</si>
  <si>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</si>
  <si>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</si>
  <si>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</si>
  <si>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</si>
  <si>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</si>
  <si>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</si>
  <si>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</si>
  <si>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</si>
  <si>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</si>
  <si>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</si>
  <si>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</si>
  <si>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</si>
  <si>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</si>
  <si>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</si>
  <si>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</si>
  <si>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</si>
  <si>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</si>
  <si>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</si>
  <si>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</si>
  <si>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</si>
  <si>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</si>
  <si>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</si>
  <si>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</si>
  <si>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</si>
  <si>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</si>
  <si>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</si>
  <si>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</si>
  <si>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</si>
  <si>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</si>
  <si>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</si>
  <si>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</si>
  <si>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</si>
  <si>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</si>
  <si>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</si>
  <si>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</si>
  <si>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</si>
  <si>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</si>
  <si>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</si>
  <si>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</si>
  <si>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</si>
  <si>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</si>
  <si>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</si>
  <si>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</si>
  <si>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</si>
  <si>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</si>
  <si>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</si>
  <si>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</si>
  <si>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</si>
  <si>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</si>
  <si>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</si>
  <si>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</si>
  <si>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</si>
  <si>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</si>
  <si>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</si>
  <si>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</si>
  <si>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</si>
  <si>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</si>
  <si>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</si>
  <si>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</si>
  <si>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</si>
  <si>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</si>
  <si>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</si>
  <si>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</si>
  <si>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</si>
  <si>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</si>
  <si>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</si>
  <si>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</si>
  <si>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</si>
  <si>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</si>
  <si>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</si>
  <si>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</si>
  <si>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</si>
  <si>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</si>
  <si>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</si>
  <si>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</si>
  <si>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</si>
  <si>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</si>
  <si>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</si>
  <si>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</si>
  <si>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</si>
  <si>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</si>
  <si>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</si>
  <si>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</si>
  <si>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</si>
  <si>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</si>
  <si>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</si>
  <si>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</si>
  <si>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</si>
  <si>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</si>
  <si>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</si>
  <si>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</si>
  <si>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</si>
  <si>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</si>
  <si>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</si>
  <si>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</si>
  <si>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</si>
  <si>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</si>
  <si>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</si>
  <si>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</si>
  <si>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</si>
  <si>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</si>
  <si>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</si>
  <si>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</si>
  <si>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</si>
  <si>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</si>
  <si>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</si>
  <si>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</si>
  <si>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</si>
  <si>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</si>
  <si>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</si>
  <si>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</si>
  <si>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</si>
  <si>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</si>
  <si>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</si>
  <si>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</si>
  <si>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</si>
  <si>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</si>
  <si>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</si>
  <si>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</si>
  <si>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</si>
  <si>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</si>
  <si>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</si>
  <si>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</si>
  <si>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</si>
  <si>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</si>
  <si>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</si>
  <si>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</si>
  <si>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</si>
  <si>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</si>
  <si>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</si>
  <si>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</si>
  <si>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</si>
  <si>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</si>
  <si>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</si>
  <si>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</si>
  <si>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</si>
  <si>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</si>
  <si>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</si>
  <si>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</si>
  <si>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</si>
  <si>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</si>
  <si>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</si>
  <si>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</si>
  <si>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</si>
  <si>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</si>
  <si>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</si>
  <si>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</si>
  <si>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</si>
  <si>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</si>
  <si>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</si>
  <si>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</si>
  <si>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</si>
  <si>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</si>
  <si>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</si>
  <si>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</si>
  <si>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</si>
  <si>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</si>
  <si>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</si>
  <si>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</si>
  <si>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</si>
  <si>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</si>
  <si>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</si>
  <si>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</si>
  <si>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</si>
  <si>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</si>
  <si>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</si>
  <si>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</si>
  <si>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</si>
  <si>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</si>
  <si>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</si>
  <si>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</si>
  <si>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</si>
  <si>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</si>
  <si>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</si>
  <si>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</si>
  <si>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</si>
  <si>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</si>
  <si>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</si>
  <si>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</si>
  <si>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</si>
  <si>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</si>
  <si>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</si>
  <si>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</si>
  <si>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</si>
  <si>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</si>
  <si>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</si>
  <si>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</si>
  <si>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</si>
  <si>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</si>
  <si>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</si>
  <si>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</si>
  <si>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</si>
  <si>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</si>
  <si>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</si>
  <si>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</si>
  <si>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</si>
  <si>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</si>
  <si>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</si>
  <si>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</si>
  <si>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</si>
  <si>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</si>
  <si>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</si>
  <si>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</si>
  <si>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</si>
  <si>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</si>
  <si>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</si>
  <si>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</si>
  <si>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</si>
  <si>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</si>
  <si>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</si>
  <si>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</si>
  <si>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</si>
  <si>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</si>
  <si>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</si>
  <si>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</si>
  <si>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</si>
  <si>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</si>
  <si>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</si>
  <si>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</si>
  <si>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</si>
  <si>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</si>
  <si>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</si>
  <si>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</si>
  <si>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</si>
  <si>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</si>
  <si>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</si>
  <si>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</si>
  <si>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</si>
  <si>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</si>
  <si>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</si>
  <si>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</si>
  <si>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</si>
  <si>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</si>
  <si>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</si>
  <si>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</si>
  <si>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</si>
  <si>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</si>
  <si>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</si>
  <si>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</si>
  <si>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</si>
  <si>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</si>
  <si>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</si>
  <si>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</si>
  <si>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</si>
  <si>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</si>
  <si>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</si>
  <si>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</si>
  <si>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</si>
  <si>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</si>
  <si>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</si>
  <si>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</si>
  <si>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</si>
  <si>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</si>
  <si>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</si>
  <si>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</si>
  <si>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</si>
  <si>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</si>
  <si>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</si>
  <si>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</si>
  <si>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</si>
  <si>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</si>
  <si>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</si>
  <si>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</si>
  <si>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</si>
  <si>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</si>
  <si>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</si>
  <si>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</si>
  <si>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</si>
  <si>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</si>
  <si>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</si>
  <si>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</si>
  <si>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</si>
  <si>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</si>
  <si>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</si>
  <si>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</si>
  <si>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</si>
  <si>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</si>
  <si>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</si>
  <si>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</si>
  <si>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</si>
  <si>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</si>
  <si>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</si>
  <si>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</si>
  <si>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</si>
  <si>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</si>
  <si>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</si>
  <si>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</si>
  <si>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</si>
  <si>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</si>
  <si>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</si>
  <si>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</si>
  <si>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</si>
  <si>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</si>
  <si>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</si>
  <si>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</si>
  <si>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</si>
  <si>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</si>
  <si>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</si>
  <si>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</si>
  <si>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</si>
  <si>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</si>
  <si>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</si>
  <si>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</si>
  <si>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</si>
  <si>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</si>
  <si>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</si>
  <si>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</si>
  <si>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</si>
  <si>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</si>
  <si>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</si>
  <si>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</si>
  <si>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</si>
  <si>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</si>
  <si>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</si>
  <si>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</si>
  <si>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</si>
  <si>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</si>
  <si>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</si>
  <si>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</si>
  <si>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</si>
  <si>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</si>
  <si>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</si>
  <si>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</si>
  <si>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</si>
  <si>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</si>
  <si>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</si>
  <si>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</si>
  <si>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</si>
  <si>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</si>
  <si>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</si>
  <si>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</si>
  <si>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</si>
  <si>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</si>
  <si>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</si>
  <si>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</si>
  <si>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</si>
  <si>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</si>
  <si>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</si>
  <si>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</si>
  <si>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</si>
  <si>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</si>
  <si>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</si>
  <si>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</si>
  <si>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</si>
  <si>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</si>
  <si>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</si>
  <si>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</si>
  <si>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</si>
  <si>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</si>
  <si>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</si>
  <si>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</si>
  <si>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</si>
  <si>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</si>
  <si>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</si>
  <si>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</si>
  <si>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</si>
  <si>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</si>
  <si>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</si>
  <si>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</si>
  <si>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</si>
  <si>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</si>
  <si>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</si>
  <si>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</si>
  <si>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</si>
  <si>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</si>
  <si>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</si>
  <si>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</si>
  <si>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</si>
  <si>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</si>
  <si>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</si>
  <si>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</si>
  <si>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</si>
  <si>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</si>
  <si>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</si>
  <si>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</si>
  <si>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</si>
  <si>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</si>
  <si>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</si>
  <si>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</si>
  <si>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</si>
  <si>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</si>
  <si>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</si>
  <si>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</si>
  <si>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</si>
  <si>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</si>
  <si>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</si>
  <si>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</si>
  <si>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</si>
  <si>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</si>
  <si>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</si>
  <si>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</si>
  <si>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</si>
  <si>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</si>
  <si>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</si>
  <si>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</si>
  <si>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</si>
  <si>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</si>
  <si>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</si>
  <si>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</si>
  <si>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</si>
  <si>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</si>
  <si>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</si>
  <si>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</si>
  <si>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</si>
  <si>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</si>
  <si>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</si>
  <si>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</si>
  <si>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</si>
  <si>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</si>
  <si>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</si>
  <si>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</si>
  <si>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</si>
  <si>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</si>
  <si>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</si>
  <si>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</si>
  <si>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</si>
  <si>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</si>
  <si>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</si>
  <si>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</si>
  <si>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</si>
  <si>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</si>
  <si>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</si>
  <si>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</si>
  <si>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</si>
  <si>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</si>
  <si>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</si>
  <si>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</si>
  <si>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</si>
  <si>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</si>
  <si>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</si>
  <si>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</si>
  <si>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</si>
  <si>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</si>
  <si>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</si>
  <si>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</si>
  <si>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</si>
  <si>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</si>
  <si>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</si>
  <si>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</si>
  <si>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</si>
  <si>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</si>
  <si>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</si>
  <si>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</si>
  <si>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</si>
  <si>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</si>
  <si>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</si>
  <si>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</si>
  <si>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</si>
  <si>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</si>
  <si>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</si>
  <si>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</si>
  <si>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</si>
  <si>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</si>
  <si>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</si>
  <si>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</si>
  <si>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</si>
  <si>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</si>
  <si>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</si>
  <si>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</si>
  <si>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</si>
  <si>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</si>
  <si>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</si>
  <si>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</si>
  <si>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</si>
  <si>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</si>
  <si>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</si>
  <si>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</si>
  <si>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</si>
  <si>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</si>
  <si>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</si>
  <si>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</si>
  <si>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</si>
  <si>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</si>
  <si>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</si>
  <si>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</si>
  <si>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</si>
  <si>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</si>
  <si>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</si>
  <si>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</si>
  <si>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</si>
  <si>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</si>
  <si>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</si>
  <si>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</si>
  <si>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</si>
  <si>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</si>
  <si>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</si>
  <si>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</si>
  <si>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</si>
  <si>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</si>
  <si>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</si>
  <si>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</si>
  <si>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</si>
  <si>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</si>
  <si>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</si>
  <si>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</si>
  <si>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</si>
  <si>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</si>
  <si>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</si>
  <si>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</si>
  <si>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</si>
  <si>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</si>
  <si>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</si>
  <si>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</si>
  <si>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</si>
  <si>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</si>
  <si>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</si>
  <si>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</si>
  <si>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</si>
  <si>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</si>
  <si>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</si>
  <si>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</si>
  <si>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</si>
  <si>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</si>
  <si>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</si>
  <si>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</si>
  <si>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</si>
  <si>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</si>
  <si>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</si>
  <si>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</si>
  <si>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</si>
  <si>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</si>
  <si>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</si>
  <si>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</si>
  <si>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</si>
  <si>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</si>
  <si>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</si>
  <si>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</si>
  <si>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</si>
  <si>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</si>
  <si>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</si>
  <si>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</si>
  <si>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</si>
  <si>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</si>
  <si>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</si>
  <si>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</si>
  <si>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</si>
  <si>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</si>
  <si>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</si>
  <si>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</si>
  <si>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</si>
  <si>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</si>
  <si>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</si>
  <si>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</si>
  <si>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</si>
  <si>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</si>
  <si>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</si>
  <si>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</si>
  <si>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</si>
  <si>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</si>
  <si>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</si>
  <si>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</si>
  <si>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</si>
  <si>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</si>
  <si>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</si>
  <si>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</si>
  <si>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</si>
  <si>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</si>
  <si>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</si>
  <si>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</si>
  <si>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</si>
  <si>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</si>
  <si>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</si>
  <si>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</si>
  <si>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</si>
  <si>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</si>
  <si>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</si>
  <si>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</si>
  <si>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</si>
  <si>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</si>
  <si>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</si>
  <si>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</si>
  <si>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</si>
  <si>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</si>
  <si>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</si>
  <si>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</si>
  <si>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</si>
  <si>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</si>
  <si>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</si>
  <si>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</si>
  <si>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</si>
  <si>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</si>
  <si>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</si>
  <si>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</si>
  <si>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</si>
  <si>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</si>
  <si>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</si>
  <si>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</si>
  <si>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</si>
  <si>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</si>
  <si>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</si>
  <si>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</si>
  <si>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</si>
  <si>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</si>
  <si>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</si>
  <si>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</si>
  <si>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</si>
  <si>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</si>
  <si>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</si>
  <si>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</si>
  <si>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</si>
  <si>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</si>
  <si>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</si>
  <si>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</si>
  <si>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</si>
  <si>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</si>
  <si>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</si>
  <si>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</si>
  <si>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</si>
  <si>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</si>
  <si>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</si>
  <si>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</si>
  <si>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</si>
  <si>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</si>
  <si>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</si>
  <si>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</si>
  <si>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</si>
  <si>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</si>
  <si>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</si>
  <si>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</si>
  <si>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</si>
  <si>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</si>
  <si>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</si>
  <si>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</si>
  <si>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</si>
  <si>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</si>
  <si>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</si>
  <si>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</si>
  <si>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</si>
  <si>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</si>
  <si>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</si>
  <si>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</si>
  <si>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</si>
  <si>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</si>
  <si>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</si>
  <si>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</si>
  <si>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</si>
  <si>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</si>
  <si>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</si>
  <si>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</si>
  <si>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</si>
  <si>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</si>
  <si>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</si>
  <si>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</si>
  <si>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</si>
  <si>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</si>
  <si>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</si>
  <si>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</si>
  <si>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</si>
  <si>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</si>
  <si>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</si>
  <si>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</si>
  <si>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</si>
  <si>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</si>
  <si>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</si>
  <si>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</si>
  <si>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</si>
  <si>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</si>
  <si>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</si>
  <si>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</si>
  <si>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</si>
  <si>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</si>
  <si>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</si>
  <si>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</si>
  <si>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</si>
  <si>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</si>
  <si>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</si>
  <si>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</si>
  <si>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</si>
  <si>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</si>
  <si>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</si>
  <si>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</si>
  <si>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</si>
  <si>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</si>
  <si>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</si>
  <si>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</si>
  <si>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</si>
  <si>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</si>
  <si>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</si>
  <si>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</si>
  <si>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</si>
  <si>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</si>
  <si>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</si>
  <si>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</si>
  <si>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</si>
  <si>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</si>
  <si>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</si>
  <si>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</si>
  <si>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</si>
  <si>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</si>
  <si>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</si>
  <si>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</si>
  <si>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</si>
  <si>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</si>
  <si>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</si>
  <si>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</si>
  <si>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</si>
  <si>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</si>
  <si>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</si>
  <si>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</si>
  <si>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</si>
  <si>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</si>
  <si>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</si>
  <si>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</si>
  <si>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</si>
  <si>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</si>
  <si>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</si>
  <si>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</si>
  <si>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</si>
  <si>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</si>
  <si>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</si>
  <si>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</si>
  <si>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</si>
  <si>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</si>
  <si>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</si>
  <si>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</si>
  <si>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</si>
  <si>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</si>
  <si>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</si>
  <si>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</si>
  <si>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</si>
  <si>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</si>
  <si>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</si>
  <si>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</si>
  <si>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</si>
  <si>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</si>
  <si>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</si>
  <si>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</si>
  <si>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</si>
  <si>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</si>
  <si>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</si>
  <si>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</si>
  <si>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</si>
  <si>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</si>
  <si>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</si>
  <si>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</si>
  <si>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</si>
  <si>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</si>
  <si>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</si>
  <si>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</si>
  <si>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</si>
  <si>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</si>
  <si>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</si>
  <si>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</si>
  <si>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</si>
  <si>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</si>
  <si>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</si>
  <si>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</si>
  <si>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</si>
  <si>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</si>
  <si>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</si>
  <si>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</si>
  <si>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</si>
  <si>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</si>
  <si>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</si>
  <si>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</si>
  <si>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</si>
  <si>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</si>
  <si>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</si>
  <si>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</si>
  <si>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</si>
  <si>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</si>
  <si>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</si>
  <si>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</si>
  <si>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</si>
  <si>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</si>
  <si>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</si>
  <si>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</si>
  <si>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</si>
  <si>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</si>
  <si>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</si>
  <si>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</si>
  <si>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</si>
  <si>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</si>
  <si>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</si>
  <si>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</si>
  <si>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</si>
  <si>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</si>
  <si>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</si>
  <si>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</si>
  <si>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</si>
  <si>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</si>
  <si>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</si>
  <si>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</si>
  <si>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</si>
  <si>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</si>
  <si>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</si>
  <si>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</si>
  <si>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</si>
  <si>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</si>
  <si>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</si>
  <si>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</si>
  <si>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</si>
  <si>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</si>
  <si>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</si>
  <si>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</si>
  <si>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</si>
  <si>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</si>
  <si>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</si>
  <si>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</si>
  <si>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</si>
  <si>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</si>
  <si>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</si>
  <si>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</si>
  <si>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</si>
  <si>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</si>
  <si>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</si>
  <si>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</si>
  <si>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</si>
  <si>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</si>
  <si>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</si>
  <si>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</si>
  <si>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</si>
  <si>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</si>
  <si>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</si>
  <si>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</si>
  <si>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</si>
  <si>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</si>
  <si>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</si>
  <si>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</si>
  <si>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</si>
  <si>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</si>
  <si>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</si>
  <si>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</si>
  <si>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</si>
  <si>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</si>
  <si>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</si>
  <si>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</si>
  <si>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</si>
  <si>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</si>
  <si>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</si>
  <si>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</si>
  <si>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</si>
  <si>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</si>
  <si>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</si>
  <si>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</si>
  <si>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</si>
  <si>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</si>
  <si>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</si>
  <si>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</si>
  <si>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</si>
  <si>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</si>
  <si>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</si>
  <si>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</si>
  <si>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</si>
  <si>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</si>
  <si>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</si>
  <si>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</si>
  <si>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</si>
  <si>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</si>
  <si>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</si>
  <si>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</si>
  <si>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</si>
  <si>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</si>
  <si>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</si>
  <si>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</si>
  <si>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</si>
  <si>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</si>
  <si>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</si>
  <si>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</si>
  <si>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</si>
  <si>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</si>
  <si>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</si>
  <si>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</si>
  <si>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</si>
  <si>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</si>
  <si>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</si>
  <si>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</si>
  <si>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</si>
  <si>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</si>
  <si>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</si>
  <si>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</si>
  <si>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</si>
  <si>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</si>
  <si>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</si>
  <si>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</si>
  <si>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</si>
  <si>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</si>
  <si>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</si>
  <si>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</si>
  <si>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</si>
  <si>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</si>
  <si>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</si>
  <si>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</si>
  <si>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</si>
  <si>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</si>
  <si>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</si>
  <si>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</si>
  <si>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</si>
  <si>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</si>
  <si>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</si>
  <si>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</si>
  <si>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</si>
  <si>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</si>
  <si>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</si>
  <si>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</si>
  <si>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</si>
  <si>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</si>
  <si>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</si>
  <si>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</si>
  <si>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</si>
  <si>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</si>
  <si>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</si>
  <si>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</si>
  <si>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</si>
  <si>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</si>
  <si>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</si>
  <si>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</si>
  <si>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</si>
  <si>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</si>
  <si>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</si>
  <si>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</si>
  <si>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</si>
  <si>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</si>
  <si>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</si>
  <si>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</si>
  <si>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</si>
  <si>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</si>
  <si>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</si>
  <si>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</si>
  <si>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</si>
  <si>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</si>
  <si>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</si>
  <si>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</si>
  <si>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</si>
  <si>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</si>
  <si>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</si>
  <si>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</si>
  <si>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</si>
  <si>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</si>
  <si>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</si>
  <si>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</si>
  <si>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</si>
  <si>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</si>
  <si>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</si>
  <si>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</si>
  <si>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</si>
  <si>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</si>
  <si>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</si>
  <si>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</si>
  <si>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</si>
  <si>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</si>
  <si>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</si>
  <si>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</si>
  <si>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</si>
  <si>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</si>
  <si>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</si>
  <si>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</si>
  <si>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</si>
  <si>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</si>
  <si>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</si>
  <si>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</si>
  <si>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</si>
  <si>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</si>
  <si>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</si>
  <si>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</si>
  <si>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</si>
  <si>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</si>
  <si>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</si>
  <si>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</si>
  <si>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</si>
  <si>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</si>
  <si>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</si>
  <si>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</si>
  <si>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</si>
  <si>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</si>
  <si>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</si>
  <si>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</si>
  <si>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</si>
  <si>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</si>
  <si>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</si>
  <si>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</si>
  <si>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</si>
  <si>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</si>
  <si>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</si>
  <si>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</si>
  <si>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</si>
  <si>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</si>
  <si>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</si>
  <si>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</si>
  <si>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</si>
  <si>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</si>
  <si>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</si>
  <si>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</si>
  <si>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</si>
  <si>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</si>
  <si>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</si>
  <si>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</si>
  <si>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</si>
  <si>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</si>
  <si>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</si>
  <si>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</si>
  <si>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</si>
  <si>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</si>
  <si>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</si>
  <si>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</si>
  <si>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</si>
  <si>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</si>
  <si>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</si>
  <si>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</si>
  <si>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</si>
  <si>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</si>
  <si>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</si>
  <si>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</si>
  <si>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</si>
  <si>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</si>
  <si>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</si>
  <si>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</si>
  <si>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</si>
  <si>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</si>
  <si>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</si>
  <si>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</si>
  <si>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</si>
  <si>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</si>
  <si>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</si>
  <si>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</si>
  <si>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</si>
  <si>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</si>
  <si>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</si>
  <si>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</si>
  <si>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</si>
  <si>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</si>
  <si>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</si>
  <si>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</si>
  <si>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</si>
  <si>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</si>
  <si>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</si>
  <si>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</si>
  <si>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</si>
  <si>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</si>
  <si>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</si>
  <si>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</si>
  <si>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</si>
  <si>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</si>
  <si>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</si>
  <si>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</si>
  <si>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</si>
  <si>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</si>
  <si>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</si>
  <si>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</si>
  <si>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</si>
  <si>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</si>
  <si>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</si>
  <si>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</si>
  <si>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</si>
  <si>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</si>
  <si>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</si>
  <si>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</si>
  <si>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</si>
  <si>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</si>
  <si>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</si>
  <si>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</si>
  <si>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</si>
  <si>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</si>
  <si>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</si>
  <si>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</si>
  <si>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</si>
  <si>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</si>
  <si>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</si>
  <si>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</si>
  <si>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</si>
  <si>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</si>
  <si>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</si>
  <si>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</si>
  <si>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</si>
  <si>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</si>
  <si>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</si>
  <si>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</si>
  <si>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</si>
  <si>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</si>
  <si>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</si>
  <si>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</si>
  <si>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</si>
  <si>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</si>
  <si>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</si>
  <si>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</si>
  <si>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</si>
  <si>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</si>
  <si>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</si>
  <si>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</si>
  <si>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</si>
  <si>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</si>
  <si>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</si>
  <si>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</si>
  <si>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</si>
  <si>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</si>
  <si>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</si>
  <si>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</si>
  <si>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</si>
  <si>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</si>
  <si>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</si>
  <si>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</si>
  <si>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</si>
  <si>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</si>
  <si>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</si>
  <si>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</si>
  <si>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</si>
  <si>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</si>
  <si>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</si>
  <si>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</si>
  <si>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</si>
  <si>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</si>
  <si>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</si>
  <si>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</si>
  <si>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</si>
  <si>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</si>
  <si>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</si>
  <si>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</si>
  <si>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</si>
  <si>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</si>
  <si>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</si>
  <si>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</si>
  <si>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</si>
  <si>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</si>
  <si>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</si>
  <si>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</si>
  <si>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</si>
  <si>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</si>
  <si>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</si>
  <si>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</si>
  <si>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</si>
  <si>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</si>
  <si>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</si>
  <si>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</si>
  <si>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</si>
  <si>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</si>
  <si>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</si>
  <si>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</si>
  <si>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</si>
  <si>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</si>
  <si>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</si>
  <si>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</si>
  <si>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</si>
  <si>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</si>
  <si>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</si>
  <si>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</si>
  <si>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</si>
  <si>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</si>
  <si>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</si>
  <si>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</si>
  <si>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</si>
  <si>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</si>
  <si>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</si>
  <si>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</si>
  <si>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</si>
  <si>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</si>
  <si>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</si>
  <si>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</si>
  <si>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</si>
  <si>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</si>
  <si>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</si>
  <si>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</si>
  <si>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</si>
  <si>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</si>
  <si>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</si>
  <si>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</si>
  <si>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</si>
  <si>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</si>
  <si>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</si>
  <si>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</si>
  <si>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</si>
  <si>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</si>
  <si>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</si>
  <si>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</si>
  <si>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</si>
  <si>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</si>
  <si>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</si>
  <si>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</si>
  <si>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</si>
  <si>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</si>
  <si>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</si>
  <si>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</si>
  <si>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</si>
  <si>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</si>
  <si>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</si>
  <si>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</si>
  <si>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</si>
  <si>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</si>
  <si>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</si>
  <si>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</si>
  <si>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</si>
  <si>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</si>
  <si>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</si>
  <si>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</si>
  <si>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</si>
  <si>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</si>
  <si>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</si>
  <si>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</si>
  <si>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</si>
  <si>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</si>
  <si>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</si>
  <si>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</si>
  <si>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</si>
  <si>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</si>
  <si>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</si>
  <si>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</si>
  <si>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</si>
  <si>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</si>
  <si>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</si>
  <si>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</si>
  <si>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</si>
  <si>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</si>
  <si>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</si>
  <si>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</si>
  <si>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</si>
  <si>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</si>
  <si>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</si>
  <si>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</si>
  <si>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</si>
  <si>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</si>
  <si>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</si>
  <si>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</si>
  <si>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</si>
  <si>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</si>
  <si>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</si>
  <si>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</si>
  <si>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</si>
  <si>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</si>
  <si>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</si>
  <si>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</si>
  <si>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</si>
  <si>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</si>
  <si>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</si>
  <si>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</si>
  <si>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</si>
  <si>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</si>
  <si>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</si>
  <si>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</si>
  <si>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</si>
  <si>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</si>
  <si>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</si>
  <si>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</si>
  <si>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</si>
  <si>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</si>
  <si>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</si>
  <si>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</si>
  <si>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</si>
  <si>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</si>
  <si>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</si>
  <si>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</si>
  <si>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</si>
  <si>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</si>
  <si>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</si>
  <si>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</si>
  <si>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</si>
  <si>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</si>
  <si>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</si>
  <si>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</si>
  <si>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</si>
  <si>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</si>
  <si>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</si>
  <si>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</si>
  <si>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</si>
  <si>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</si>
  <si>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</si>
  <si>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</si>
  <si>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</si>
  <si>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</si>
  <si>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</si>
  <si>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</si>
  <si>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</si>
  <si>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</si>
  <si>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</si>
  <si>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</si>
  <si>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</si>
  <si>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</si>
  <si>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</si>
  <si>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</si>
  <si>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</si>
  <si>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</si>
  <si>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</si>
  <si>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</si>
  <si>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</si>
  <si>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</si>
  <si>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</si>
  <si>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</si>
  <si>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</si>
  <si>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</si>
  <si>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</si>
  <si>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</si>
  <si>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</si>
  <si>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</si>
  <si>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</si>
  <si>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</si>
  <si>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</si>
  <si>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</si>
  <si>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</si>
  <si>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</si>
  <si>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</si>
  <si>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</si>
  <si>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</si>
  <si>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</si>
  <si>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</si>
  <si>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</si>
  <si>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</si>
  <si>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</si>
  <si>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</si>
  <si>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</si>
  <si>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</si>
  <si>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</si>
  <si>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</si>
  <si>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</si>
  <si>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</si>
  <si>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</si>
  <si>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</si>
  <si>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</si>
  <si>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</si>
  <si>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</si>
  <si>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</si>
  <si>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</si>
  <si>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</si>
  <si>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</si>
  <si>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</si>
  <si>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</si>
  <si>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</si>
  <si>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</si>
  <si>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</si>
  <si>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</si>
  <si>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</si>
  <si>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</si>
  <si>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</si>
  <si>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</si>
  <si>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</si>
  <si>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</si>
  <si>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</si>
  <si>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</si>
  <si>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</si>
  <si>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</si>
  <si>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</si>
  <si>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</si>
  <si>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</si>
  <si>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</si>
  <si>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</si>
  <si>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</si>
  <si>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</si>
  <si>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</si>
  <si>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</si>
  <si>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</si>
  <si>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</si>
  <si>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</si>
  <si>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</si>
  <si>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</si>
  <si>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</si>
  <si>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</si>
  <si>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</si>
  <si>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</si>
  <si>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</si>
  <si>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</si>
  <si>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</si>
  <si>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</si>
  <si>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</si>
  <si>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</si>
  <si>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</si>
  <si>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</si>
  <si>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</si>
  <si>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</si>
  <si>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</si>
  <si>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</si>
  <si>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</si>
  <si>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</si>
  <si>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</si>
  <si>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</si>
  <si>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</si>
  <si>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</si>
  <si>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</si>
  <si>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</si>
  <si>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</si>
  <si>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</si>
  <si>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</si>
  <si>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</si>
  <si>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</si>
  <si>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</si>
  <si>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</si>
  <si>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</si>
  <si>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</si>
  <si>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</si>
  <si>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</si>
  <si>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</si>
  <si>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</si>
  <si>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</si>
  <si>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</si>
  <si>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</si>
  <si>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</si>
  <si>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</si>
  <si>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</si>
  <si>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</si>
  <si>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</si>
  <si>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</si>
  <si>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</si>
  <si>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</si>
  <si>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</si>
  <si>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</si>
  <si>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</si>
  <si>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</si>
  <si>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</si>
  <si>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</si>
  <si>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</si>
  <si>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</si>
  <si>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</si>
  <si>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</si>
  <si>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</si>
  <si>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</si>
  <si>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</si>
  <si>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</si>
  <si>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</si>
  <si>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</si>
  <si>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</si>
  <si>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</si>
  <si>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</si>
  <si>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</si>
  <si>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</si>
  <si>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</si>
  <si>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</si>
  <si>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</si>
  <si>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</si>
  <si>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</si>
  <si>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</si>
  <si>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</si>
  <si>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</si>
  <si>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</si>
  <si>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</si>
  <si>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</si>
  <si>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</si>
  <si>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</si>
  <si>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</si>
  <si>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</si>
  <si>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</si>
  <si>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</si>
  <si>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</si>
  <si>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</si>
  <si>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</si>
  <si>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</si>
  <si>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</si>
  <si>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</si>
  <si>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</si>
  <si>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</si>
  <si>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</si>
  <si>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</si>
  <si>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</si>
  <si>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</si>
  <si>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</si>
  <si>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</si>
  <si>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</si>
  <si>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</si>
  <si>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</si>
  <si>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</si>
  <si>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</si>
  <si>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</si>
  <si>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</si>
  <si>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</si>
  <si>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</si>
  <si>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</si>
  <si>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</si>
  <si>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</si>
  <si>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</si>
  <si>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</si>
  <si>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</si>
  <si>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</si>
  <si>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</si>
  <si>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</si>
  <si>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</si>
  <si>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</si>
  <si>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</si>
  <si>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</si>
  <si>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</si>
  <si>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</si>
  <si>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</si>
  <si>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</si>
  <si>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</si>
  <si>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</si>
  <si>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</si>
  <si>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</si>
  <si>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</si>
  <si>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</si>
  <si>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</si>
  <si>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</si>
  <si>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</si>
  <si>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</si>
  <si>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</si>
  <si>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</si>
  <si>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</si>
  <si>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</si>
  <si>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</si>
  <si>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</si>
  <si>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</si>
  <si>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</si>
  <si>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</si>
  <si>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</si>
  <si>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</si>
  <si>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</si>
  <si>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</si>
  <si>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</si>
  <si>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</si>
  <si>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</si>
  <si>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</si>
  <si>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</si>
  <si>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</si>
  <si>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</si>
  <si>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</si>
  <si>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</si>
  <si>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</si>
  <si>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</si>
  <si>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</si>
  <si>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</si>
  <si>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</si>
  <si>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</si>
  <si>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</si>
  <si>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</si>
  <si>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</si>
  <si>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</si>
  <si>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</si>
  <si>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</si>
  <si>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</si>
  <si>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</si>
  <si>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</si>
  <si>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</si>
  <si>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</si>
  <si>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</si>
  <si>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</si>
  <si>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</si>
  <si>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</si>
  <si>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</si>
  <si>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</si>
  <si>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</si>
  <si>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</si>
  <si>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</si>
  <si>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</si>
  <si>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</si>
  <si>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</si>
  <si>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</si>
  <si>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</si>
  <si>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</si>
  <si>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</si>
  <si>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</si>
  <si>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</si>
  <si>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</si>
  <si>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</si>
  <si>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</si>
  <si>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</si>
  <si>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</si>
  <si>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</si>
  <si>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</si>
  <si>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</si>
  <si>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</si>
  <si>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</si>
  <si>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</si>
  <si>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</si>
  <si>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</si>
  <si>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</si>
  <si>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</si>
  <si>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</si>
  <si>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</si>
  <si>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</si>
  <si>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</si>
  <si>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</si>
  <si>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</si>
  <si>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</si>
  <si>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</si>
  <si>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</si>
  <si>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</si>
  <si>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</si>
  <si>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</si>
  <si>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</si>
  <si>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</si>
  <si>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</si>
  <si>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</si>
  <si>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</si>
  <si>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</si>
  <si>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</si>
  <si>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</si>
  <si>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</si>
  <si>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</si>
  <si>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</si>
  <si>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</si>
  <si>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</si>
  <si>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</si>
  <si>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</si>
  <si>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</si>
  <si>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</si>
  <si>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</si>
  <si>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</si>
  <si>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</si>
  <si>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</si>
  <si>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</si>
  <si>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</si>
  <si>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</si>
  <si>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</si>
  <si>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</si>
  <si>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</si>
  <si>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</si>
  <si>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</si>
  <si>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</si>
  <si>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</si>
  <si>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</si>
  <si>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</si>
  <si>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</si>
  <si>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</si>
  <si>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</si>
  <si>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</si>
  <si>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</si>
  <si>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</si>
  <si>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</si>
  <si>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</si>
  <si>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</si>
  <si>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</si>
  <si>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</si>
  <si>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</si>
  <si>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</si>
  <si>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</si>
  <si>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</si>
  <si>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</si>
  <si>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</si>
  <si>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</si>
  <si>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</si>
  <si>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</si>
  <si>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</si>
  <si>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</si>
  <si>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</si>
  <si>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</si>
  <si>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</si>
  <si>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</si>
  <si>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</si>
  <si>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</si>
  <si>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</si>
  <si>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</si>
  <si>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</si>
  <si>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</si>
  <si>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</si>
  <si>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</si>
  <si>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</si>
  <si>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</si>
  <si>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</si>
  <si>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</si>
  <si>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</si>
  <si>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</si>
  <si>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</si>
  <si>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</si>
  <si>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</si>
  <si>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</si>
  <si>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</si>
  <si>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</si>
  <si>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</si>
  <si>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</si>
  <si>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</si>
  <si>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</si>
  <si>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</si>
  <si>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</si>
  <si>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</si>
  <si>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</si>
  <si>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</si>
  <si>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</si>
  <si>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</si>
  <si>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</si>
  <si>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</si>
  <si>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</si>
  <si>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</si>
  <si>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</si>
  <si>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</si>
  <si>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</si>
  <si>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</si>
  <si>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</si>
  <si>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</si>
  <si>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</si>
  <si>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</si>
  <si>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</si>
  <si>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</si>
  <si>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</si>
  <si>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</si>
  <si>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</si>
  <si>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</si>
  <si>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</si>
  <si>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</si>
  <si>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</si>
  <si>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</si>
  <si>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</si>
  <si>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</si>
  <si>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</si>
  <si>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</si>
  <si>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</si>
  <si>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</si>
  <si>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</si>
  <si>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</si>
  <si>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</si>
  <si>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</si>
  <si>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</si>
  <si>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</si>
  <si>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</si>
  <si>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</si>
  <si>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</si>
  <si>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</si>
  <si>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</si>
  <si>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</si>
  <si>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</si>
  <si>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</si>
  <si>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</si>
  <si>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</si>
  <si>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</si>
  <si>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</si>
  <si>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</si>
  <si>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</si>
  <si>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</si>
  <si>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</si>
  <si>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</si>
  <si>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</si>
  <si>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</si>
  <si>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</si>
  <si>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</si>
  <si>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</si>
  <si>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</si>
  <si>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</si>
  <si>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</si>
  <si>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</si>
  <si>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</si>
  <si>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</si>
  <si>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</si>
  <si>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</si>
  <si>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</si>
  <si>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</si>
  <si>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</si>
  <si>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</si>
  <si>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</si>
  <si>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</si>
  <si>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</si>
  <si>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</si>
  <si>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</si>
  <si>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</si>
  <si>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</si>
  <si>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</si>
  <si>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</si>
  <si>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</si>
  <si>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</si>
  <si>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</si>
  <si>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</si>
  <si>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</si>
  <si>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</si>
  <si>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</si>
  <si>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</si>
  <si>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</si>
  <si>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</si>
  <si>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</si>
  <si>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</si>
  <si>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</si>
  <si>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</si>
  <si>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</si>
  <si>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</si>
  <si>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</si>
  <si>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</si>
  <si>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</si>
  <si>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</si>
  <si>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</si>
  <si>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</si>
  <si>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</si>
  <si>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</si>
  <si>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</si>
  <si>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</si>
  <si>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</si>
  <si>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</si>
  <si>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</si>
  <si>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</si>
  <si>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</si>
  <si>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</si>
  <si>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</si>
  <si>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</si>
  <si>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</si>
  <si>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</si>
  <si>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</si>
  <si>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</si>
  <si>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</si>
  <si>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</si>
  <si>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</si>
  <si>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</si>
  <si>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</si>
  <si>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</si>
  <si>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</si>
  <si>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</si>
  <si>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</si>
  <si>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</si>
  <si>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</si>
  <si>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</si>
  <si>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</si>
  <si>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</si>
  <si>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</si>
  <si>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</si>
  <si>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</si>
  <si>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</si>
  <si>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</si>
  <si>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</si>
  <si>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</si>
  <si>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</si>
  <si>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</si>
  <si>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</si>
  <si>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</si>
  <si>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</si>
  <si>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</si>
  <si>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</si>
  <si>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</si>
  <si>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</si>
  <si>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</si>
  <si>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</si>
  <si>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</si>
  <si>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</si>
  <si>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</si>
  <si>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</si>
  <si>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</si>
  <si>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</si>
  <si>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</si>
  <si>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</si>
  <si>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</si>
  <si>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</si>
  <si>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</si>
  <si>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</si>
  <si>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</si>
  <si>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</si>
  <si>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</si>
  <si>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</si>
  <si>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</si>
  <si>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</si>
  <si>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</si>
  <si>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</si>
  <si>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</si>
  <si>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</si>
  <si>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</si>
  <si>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</si>
  <si>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</si>
  <si>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</si>
  <si>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</si>
  <si>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</si>
  <si>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</si>
  <si>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</si>
  <si>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</si>
  <si>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</si>
  <si>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</si>
  <si>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</si>
  <si>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</si>
  <si>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</si>
  <si>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</si>
  <si>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</si>
  <si>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</si>
  <si>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</si>
  <si>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</si>
  <si>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</si>
  <si>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</si>
  <si>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</si>
  <si>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</si>
  <si>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</si>
  <si>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</si>
  <si>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</si>
  <si>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</si>
  <si>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</si>
  <si>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</si>
  <si>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</si>
  <si>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</si>
  <si>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</si>
  <si>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</si>
  <si>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</si>
  <si>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</si>
  <si>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</si>
  <si>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</si>
  <si>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</si>
  <si>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</si>
  <si>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</si>
  <si>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</si>
  <si>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</si>
  <si>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</si>
  <si>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</si>
  <si>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</si>
  <si>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</si>
  <si>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</si>
  <si>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</si>
  <si>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</si>
  <si>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</si>
  <si>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</si>
  <si>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</si>
  <si>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</si>
  <si>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</si>
  <si>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</si>
  <si>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</si>
  <si>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</si>
  <si>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</si>
  <si>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</si>
  <si>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</si>
  <si>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</si>
  <si>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</si>
  <si>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</si>
  <si>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</si>
  <si>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</si>
  <si>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</si>
  <si>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</si>
  <si>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</si>
  <si>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</si>
  <si>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</si>
  <si>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</si>
  <si>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</si>
  <si>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</si>
  <si>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</si>
  <si>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</si>
  <si>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</si>
  <si>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</si>
  <si>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</si>
  <si>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</si>
  <si>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</si>
  <si>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</si>
  <si>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</si>
  <si>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</si>
  <si>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</si>
  <si>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</si>
  <si>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</si>
  <si>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</si>
  <si>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</si>
  <si>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</si>
  <si>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</si>
  <si>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</si>
  <si>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</si>
  <si>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</si>
  <si>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</si>
  <si>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</si>
  <si>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</si>
  <si>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</si>
  <si>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</si>
  <si>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</si>
  <si>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</si>
  <si>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</si>
  <si>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</si>
  <si>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</si>
  <si>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</si>
  <si>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</si>
  <si>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</si>
  <si>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</si>
  <si>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</si>
  <si>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</si>
  <si>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</si>
  <si>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</si>
  <si>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</si>
  <si>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</si>
  <si>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</si>
  <si>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</si>
  <si>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</si>
  <si>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</si>
  <si>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</si>
  <si>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</si>
  <si>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</si>
  <si>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</si>
  <si>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</si>
  <si>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</si>
  <si>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</si>
  <si>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</si>
  <si>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</si>
  <si>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</si>
  <si>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</si>
  <si>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</si>
  <si>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</si>
  <si>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</si>
  <si>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</si>
  <si>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</si>
  <si>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</si>
  <si>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</si>
  <si>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</si>
  <si>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</si>
  <si>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</si>
  <si>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</si>
  <si>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</si>
  <si>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</si>
  <si>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</si>
  <si>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</si>
  <si>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</si>
  <si>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</si>
  <si>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</si>
  <si>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</si>
  <si>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</si>
  <si>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</si>
  <si>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</si>
  <si>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</si>
  <si>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</si>
  <si>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</si>
  <si>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</si>
  <si>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</si>
  <si>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</si>
  <si>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</si>
  <si>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</si>
  <si>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</si>
  <si>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</si>
  <si>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</si>
  <si>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</si>
  <si>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</si>
  <si>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</si>
  <si>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</si>
  <si>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</si>
  <si>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</si>
  <si>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</si>
  <si>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</si>
  <si>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</si>
  <si>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</si>
  <si>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</si>
  <si>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</si>
  <si>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</si>
  <si>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</si>
  <si>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</si>
  <si>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</si>
  <si>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</si>
  <si>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</si>
  <si>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</si>
  <si>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</si>
  <si>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</si>
  <si>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</si>
  <si>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</si>
  <si>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</si>
  <si>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</si>
  <si>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</si>
  <si>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</si>
  <si>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</si>
  <si>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</si>
  <si>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</si>
  <si>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</si>
  <si>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</si>
  <si>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</si>
  <si>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</si>
  <si>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</si>
  <si>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</si>
  <si>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</si>
  <si>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</si>
  <si>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</si>
  <si>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</si>
  <si>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</si>
  <si>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</si>
  <si>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</si>
  <si>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</si>
  <si>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</si>
  <si>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</si>
  <si>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</si>
  <si>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</si>
  <si>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</si>
  <si>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</si>
  <si>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</si>
  <si>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</si>
  <si>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</si>
  <si>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</si>
  <si>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</si>
  <si>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</si>
  <si>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</si>
  <si>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</si>
  <si>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</si>
  <si>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</si>
  <si>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</si>
  <si>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</si>
  <si>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</si>
  <si>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</si>
  <si>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</si>
  <si>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</si>
  <si>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</si>
  <si>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</si>
  <si>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</si>
  <si>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</si>
  <si>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</si>
  <si>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</si>
  <si>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</si>
  <si>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</si>
  <si>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</si>
  <si>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</si>
  <si>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</si>
  <si>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</si>
  <si>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</si>
  <si>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</si>
  <si>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</si>
  <si>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</si>
  <si>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</si>
  <si>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</si>
  <si>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</si>
  <si>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</si>
  <si>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</si>
  <si>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</si>
  <si>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</si>
  <si>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</si>
  <si>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</si>
  <si>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</si>
  <si>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</si>
  <si>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</si>
  <si>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</si>
  <si>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</si>
  <si>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</si>
  <si>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</si>
  <si>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</si>
  <si>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</si>
  <si>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</si>
  <si>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</si>
  <si>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</si>
  <si>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</si>
  <si>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</si>
  <si>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</si>
  <si>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</si>
  <si>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</si>
  <si>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</si>
  <si>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</si>
  <si>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</si>
  <si>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</si>
  <si>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</si>
  <si>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</si>
  <si>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</si>
  <si>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</si>
  <si>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</si>
  <si>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</si>
  <si>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</si>
  <si>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</si>
  <si>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</si>
  <si>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</si>
  <si>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</si>
  <si>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</si>
  <si>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</si>
  <si>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</si>
  <si>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</si>
  <si>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</si>
  <si>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</si>
  <si>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</si>
  <si>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</si>
  <si>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</si>
  <si>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</si>
  <si>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</si>
  <si>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</si>
  <si>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</si>
  <si>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</si>
  <si>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</si>
  <si>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</si>
  <si>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</si>
  <si>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</si>
  <si>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</si>
  <si>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</si>
  <si>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</si>
  <si>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</si>
  <si>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</si>
  <si>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</si>
  <si>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</si>
  <si>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</si>
  <si>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</si>
  <si>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</si>
  <si>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</si>
  <si>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</si>
  <si>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</si>
  <si>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</si>
  <si>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</si>
  <si>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</si>
  <si>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</si>
  <si>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</si>
  <si>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</si>
  <si>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</si>
  <si>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</si>
  <si>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</si>
  <si>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</si>
  <si>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</si>
  <si>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</si>
  <si>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</si>
  <si>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</si>
  <si>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</si>
  <si>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</si>
  <si>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</si>
  <si>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</si>
  <si>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</si>
  <si>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</si>
  <si>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</si>
  <si>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</si>
  <si>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</si>
  <si>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</si>
  <si>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</si>
  <si>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</si>
  <si>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</si>
  <si>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</si>
  <si>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</si>
  <si>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</si>
  <si>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</si>
  <si>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</si>
  <si>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</si>
  <si>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</si>
  <si>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</si>
  <si>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</si>
  <si>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</si>
  <si>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</si>
  <si>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</si>
  <si>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</si>
  <si>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</si>
  <si>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</si>
  <si>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</si>
  <si>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</si>
  <si>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</si>
  <si>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</si>
  <si>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</si>
  <si>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</si>
  <si>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</si>
  <si>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</si>
  <si>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</si>
  <si>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</si>
  <si>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</si>
  <si>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</si>
  <si>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</si>
  <si>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</si>
  <si>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</si>
  <si>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</si>
  <si>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</si>
  <si>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</si>
  <si>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</si>
  <si>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</si>
  <si>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</si>
  <si>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</si>
  <si>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</si>
  <si>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</si>
  <si>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</si>
  <si>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</si>
  <si>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</si>
  <si>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</si>
  <si>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</si>
  <si>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</si>
  <si>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</si>
  <si>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</si>
  <si>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</si>
  <si>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</si>
  <si>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</si>
  <si>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</si>
  <si>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</si>
  <si>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</si>
  <si>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</si>
  <si>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</si>
  <si>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</si>
  <si>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</si>
  <si>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</si>
  <si>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</si>
  <si>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</si>
  <si>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</si>
  <si>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</si>
  <si>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</si>
  <si>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</si>
  <si>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</si>
  <si>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</si>
  <si>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</si>
  <si>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</si>
  <si>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</si>
  <si>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</si>
  <si>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</si>
  <si>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</si>
  <si>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</si>
  <si>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</si>
  <si>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</si>
  <si>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</si>
  <si>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</si>
  <si>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</si>
  <si>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</si>
  <si>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</si>
  <si>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</si>
  <si>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</si>
  <si>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</si>
  <si>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</si>
  <si>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</si>
  <si>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</si>
  <si>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</si>
  <si>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</si>
  <si>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</si>
  <si>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</si>
  <si>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</si>
  <si>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</si>
  <si>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</si>
  <si>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</si>
  <si>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</si>
  <si>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</si>
  <si>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</si>
  <si>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</si>
  <si>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</si>
  <si>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</si>
  <si>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</si>
  <si>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</si>
  <si>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</si>
  <si>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</si>
  <si>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</si>
  <si>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</si>
  <si>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</si>
  <si>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</si>
  <si>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</si>
  <si>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</si>
  <si>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</si>
  <si>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</si>
  <si>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</si>
  <si>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</si>
  <si>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</si>
  <si>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</si>
  <si>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</si>
  <si>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</si>
  <si>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</si>
  <si>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</si>
  <si>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</si>
  <si>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</si>
  <si>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</si>
  <si>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</si>
  <si>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</si>
  <si>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</si>
  <si>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</si>
  <si>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</si>
  <si>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</si>
  <si>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</si>
  <si>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</si>
  <si>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</si>
  <si>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</si>
  <si>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</si>
  <si>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</si>
  <si>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</si>
  <si>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</si>
  <si>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</si>
  <si>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</si>
  <si>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</si>
  <si>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</si>
  <si>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</si>
  <si>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</si>
  <si>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</si>
  <si>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</si>
  <si>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</si>
  <si>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</si>
  <si>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</si>
  <si>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</si>
  <si>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</si>
  <si>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</si>
  <si>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</si>
  <si>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</si>
  <si>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</si>
  <si>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</si>
  <si>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</si>
  <si>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</si>
  <si>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</si>
  <si>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</si>
  <si>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</si>
  <si>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</si>
  <si>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</si>
  <si>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</si>
  <si>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</si>
  <si>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</si>
  <si>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</si>
  <si>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</si>
  <si>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</si>
  <si>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</si>
  <si>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</si>
  <si>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</si>
  <si>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</si>
  <si>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</si>
  <si>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</si>
  <si>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</si>
  <si>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</si>
  <si>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</si>
  <si>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</si>
  <si>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</si>
  <si>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</si>
  <si>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</si>
  <si>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</si>
  <si>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</si>
  <si>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</si>
  <si>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</si>
  <si>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</si>
  <si>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</si>
  <si>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</si>
  <si>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</si>
  <si>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</si>
  <si>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</si>
  <si>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</si>
  <si>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</si>
  <si>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</si>
  <si>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</si>
  <si>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</si>
  <si>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</si>
  <si>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</si>
  <si>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</si>
  <si>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</si>
  <si>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</si>
  <si>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</si>
  <si>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</si>
  <si>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</si>
  <si>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</si>
  <si>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</si>
  <si>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</si>
  <si>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</si>
  <si>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</si>
  <si>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</si>
  <si>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</si>
  <si>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</si>
  <si>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</si>
  <si>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</si>
  <si>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</si>
  <si>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</si>
  <si>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</si>
  <si>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</si>
  <si>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</si>
  <si>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</si>
  <si>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</si>
  <si>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</si>
  <si>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</si>
  <si>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</si>
  <si>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</si>
  <si>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</si>
  <si>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</si>
  <si>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</si>
  <si>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</si>
  <si>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</si>
  <si>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</si>
  <si>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</si>
  <si>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</si>
  <si>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</si>
  <si>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</si>
  <si>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</si>
  <si>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</si>
  <si>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</si>
  <si>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</si>
  <si>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</si>
  <si>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</si>
  <si>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</si>
  <si>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</si>
  <si>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</si>
  <si>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</si>
  <si>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</si>
  <si>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</si>
  <si>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</si>
  <si>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</si>
  <si>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</si>
  <si>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</si>
  <si>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</si>
  <si>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</si>
  <si>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</si>
  <si>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</si>
  <si>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</si>
  <si>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</si>
  <si>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</si>
  <si>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</si>
  <si>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</si>
  <si>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</si>
  <si>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</si>
  <si>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</si>
  <si>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</si>
  <si>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</si>
  <si>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</si>
  <si>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</si>
  <si>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</si>
  <si>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</si>
  <si>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</si>
  <si>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</si>
  <si>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</si>
  <si>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</si>
  <si>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</si>
  <si>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</si>
  <si>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</si>
  <si>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</si>
  <si>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</si>
  <si>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</si>
  <si>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</si>
  <si>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</si>
  <si>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</si>
  <si>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</si>
  <si>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</si>
  <si>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</si>
  <si>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</si>
  <si>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</si>
  <si>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</si>
  <si>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</si>
  <si>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</si>
  <si>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</si>
  <si>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</si>
  <si>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</si>
  <si>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</si>
  <si>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</si>
  <si>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</si>
  <si>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</si>
  <si>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</si>
  <si>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</si>
  <si>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</si>
  <si>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</si>
  <si>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</si>
  <si>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</si>
  <si>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</si>
  <si>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</si>
  <si>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</si>
  <si>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</si>
  <si>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</si>
  <si>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</si>
  <si>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</si>
  <si>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</si>
  <si>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</si>
  <si>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</si>
  <si>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</si>
  <si>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</si>
  <si>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</si>
  <si>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</si>
  <si>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</si>
  <si>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</si>
  <si>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</si>
  <si>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</si>
  <si>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</si>
  <si>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</si>
  <si>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</si>
  <si>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</si>
  <si>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</si>
  <si>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</si>
  <si>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</si>
  <si>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</si>
  <si>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</si>
  <si>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</si>
  <si>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</si>
  <si>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</si>
  <si>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</si>
  <si>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</si>
  <si>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</si>
  <si>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</si>
  <si>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</si>
  <si>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</si>
  <si>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</si>
  <si>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</si>
  <si>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</si>
  <si>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</si>
  <si>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</si>
  <si>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</si>
  <si>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</si>
  <si>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</si>
  <si>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</si>
  <si>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</si>
  <si>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</si>
  <si>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</si>
  <si>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</si>
  <si>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</si>
  <si>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</si>
  <si>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</si>
  <si>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</si>
  <si>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</si>
  <si>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</si>
  <si>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</si>
  <si>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</si>
  <si>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</si>
  <si>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</si>
  <si>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</si>
  <si>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</si>
  <si>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</si>
  <si>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</si>
  <si>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</si>
  <si>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</si>
  <si>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</si>
  <si>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</si>
  <si>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</si>
  <si>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</si>
  <si>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</si>
  <si>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</si>
  <si>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</si>
  <si>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</si>
  <si>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</si>
  <si>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</si>
  <si>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</si>
  <si>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</si>
  <si>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</si>
  <si>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</si>
  <si>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</si>
  <si>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</si>
  <si>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</si>
  <si>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</si>
  <si>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</si>
  <si>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</si>
  <si>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</si>
  <si>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</si>
  <si>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</si>
  <si>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</si>
  <si>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</si>
  <si>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</si>
  <si>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</si>
  <si>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</si>
  <si>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</si>
  <si>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</si>
  <si>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</si>
  <si>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</si>
  <si>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</si>
  <si>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</si>
  <si>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</si>
  <si>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</si>
  <si>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</si>
  <si>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</si>
  <si>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</si>
  <si>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</si>
  <si>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</si>
  <si>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</si>
  <si>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</si>
  <si>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</si>
  <si>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</si>
  <si>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</si>
  <si>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</si>
  <si>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</si>
  <si>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</si>
  <si>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</si>
  <si>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</si>
  <si>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</si>
  <si>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</si>
  <si>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</si>
  <si>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</si>
  <si>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</si>
  <si>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</si>
  <si>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</si>
  <si>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</si>
  <si>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</si>
  <si>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</si>
  <si>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</si>
  <si>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</si>
  <si>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</si>
  <si>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</si>
  <si>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</si>
  <si>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</si>
  <si>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</si>
  <si>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</si>
  <si>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</si>
  <si>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</si>
  <si>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</si>
  <si>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</si>
  <si>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</si>
  <si>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</si>
  <si>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</si>
  <si>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</si>
  <si>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</si>
  <si>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</si>
  <si>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</si>
  <si>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</si>
  <si>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</si>
  <si>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</si>
  <si>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</si>
  <si>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</si>
  <si>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</si>
  <si>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</si>
  <si>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</si>
  <si>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</si>
  <si>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</si>
  <si>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</si>
  <si>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</si>
  <si>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</si>
  <si>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</si>
  <si>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</si>
  <si>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</si>
  <si>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</si>
  <si>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</si>
  <si>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</si>
  <si>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</si>
  <si>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</si>
  <si>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</si>
  <si>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</si>
  <si>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</si>
  <si>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</si>
  <si>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</si>
  <si>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</si>
  <si>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</si>
  <si>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</si>
  <si>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</si>
  <si>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</si>
  <si>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</si>
  <si>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</si>
  <si>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</si>
  <si>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</si>
  <si>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</si>
  <si>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</si>
  <si>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</si>
  <si>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</si>
  <si>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</si>
  <si>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</si>
  <si>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</si>
  <si>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</si>
  <si>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</si>
  <si>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</si>
  <si>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</si>
  <si>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</si>
  <si>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</si>
  <si>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</si>
  <si>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</si>
  <si>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</si>
  <si>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</si>
  <si>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</si>
  <si>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</si>
  <si>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</si>
  <si>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</si>
  <si>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</si>
  <si>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</si>
  <si>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</si>
  <si>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</si>
  <si>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</si>
  <si>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</si>
  <si>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</si>
  <si>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</si>
  <si>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</si>
  <si>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</si>
  <si>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</si>
  <si>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</si>
  <si>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</si>
  <si>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</si>
  <si>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</si>
  <si>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</si>
  <si>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</si>
  <si>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</si>
  <si>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</si>
  <si>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</si>
  <si>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</si>
  <si>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</si>
  <si>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</si>
  <si>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</si>
  <si>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</si>
  <si>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</si>
  <si>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</si>
  <si>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</si>
  <si>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</si>
  <si>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</si>
  <si>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</si>
  <si>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</si>
  <si>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</si>
  <si>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</si>
  <si>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</si>
  <si>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</si>
  <si>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</si>
  <si>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</si>
  <si>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</si>
  <si>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</si>
  <si>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</si>
  <si>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</si>
  <si>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</si>
  <si>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</si>
  <si>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</si>
  <si>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</si>
  <si>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</si>
  <si>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</si>
  <si>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</si>
  <si>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</si>
  <si>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</si>
  <si>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</si>
  <si>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</si>
  <si>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</si>
  <si>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</si>
  <si>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</si>
  <si>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</si>
  <si>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</si>
  <si>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</si>
  <si>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</si>
  <si>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</si>
  <si>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</si>
  <si>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</si>
  <si>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</si>
  <si>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</si>
  <si>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</si>
  <si>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</si>
  <si>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</si>
  <si>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</si>
  <si>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</si>
  <si>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</si>
  <si>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</si>
  <si>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</si>
  <si>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</si>
  <si>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</si>
  <si>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</si>
  <si>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</si>
  <si>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</si>
  <si>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</si>
  <si>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</si>
  <si>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</si>
  <si>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</si>
  <si>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</si>
  <si>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</si>
  <si>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</si>
  <si>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</si>
  <si>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</si>
  <si>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</si>
  <si>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</si>
  <si>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</si>
  <si>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</si>
  <si>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</si>
  <si>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</si>
  <si>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</si>
  <si>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</si>
  <si>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</si>
  <si>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</si>
  <si>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</si>
  <si>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</si>
  <si>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</si>
  <si>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</si>
  <si>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</si>
  <si>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</si>
  <si>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</si>
  <si>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</si>
  <si>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</si>
  <si>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</si>
  <si>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</si>
  <si>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</si>
  <si>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</si>
  <si>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</si>
  <si>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</si>
  <si>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</si>
  <si>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</si>
  <si>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</si>
  <si>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</si>
  <si>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</si>
  <si>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</si>
  <si>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</si>
  <si>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</si>
  <si>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</si>
  <si>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</si>
  <si>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</si>
  <si>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</si>
  <si>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</si>
  <si>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</si>
  <si>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</si>
  <si>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</si>
  <si>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</si>
  <si>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</si>
  <si>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</si>
  <si>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</si>
  <si>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</si>
  <si>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</si>
  <si>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</si>
  <si>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</si>
  <si>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</si>
  <si>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</si>
  <si>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</si>
  <si>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</si>
  <si>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</si>
  <si>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</si>
  <si>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</si>
  <si>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</si>
  <si>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</si>
  <si>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</si>
  <si>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</si>
  <si>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</si>
  <si>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</si>
  <si>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</si>
  <si>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</si>
  <si>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</si>
  <si>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</si>
  <si>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</si>
  <si>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</si>
  <si>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</si>
  <si>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</si>
  <si>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</si>
  <si>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</si>
  <si>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</si>
  <si>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</si>
  <si>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</si>
  <si>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</si>
  <si>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</si>
  <si>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</si>
  <si>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</si>
  <si>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</si>
  <si>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</si>
  <si>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</si>
  <si>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</si>
  <si>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</si>
  <si>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</si>
  <si>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</si>
  <si>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</si>
  <si>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</si>
  <si>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</si>
  <si>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</si>
  <si>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</si>
  <si>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</si>
  <si>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</si>
  <si>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</si>
  <si>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</si>
  <si>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</si>
  <si>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</si>
  <si>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</si>
  <si>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</si>
  <si>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</si>
  <si>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</si>
  <si>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</si>
  <si>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</si>
  <si>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</si>
  <si>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</si>
  <si>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</si>
  <si>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</si>
  <si>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</si>
  <si>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</si>
  <si>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</si>
  <si>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</si>
  <si>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</si>
  <si>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</si>
  <si>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</si>
  <si>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</si>
  <si>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</si>
  <si>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</si>
  <si>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</si>
  <si>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</si>
  <si>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</si>
  <si>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</si>
  <si>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</si>
  <si>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</si>
  <si>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</si>
  <si>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</si>
  <si>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</si>
  <si>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</si>
  <si>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</si>
  <si>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</si>
  <si>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</si>
  <si>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</si>
  <si>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</si>
  <si>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</si>
  <si>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</si>
  <si>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</si>
  <si>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</si>
  <si>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</si>
  <si>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</si>
  <si>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</si>
  <si>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</si>
  <si>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</si>
  <si>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</si>
  <si>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</si>
  <si>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</si>
  <si>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</si>
  <si>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</si>
  <si>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</si>
  <si>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</si>
  <si>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</si>
  <si>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</si>
  <si>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</si>
  <si>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</si>
  <si>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</si>
  <si>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</si>
  <si>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</si>
  <si>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</si>
  <si>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</si>
  <si>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</si>
  <si>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</si>
  <si>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</si>
  <si>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</si>
  <si>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</si>
  <si>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</si>
  <si>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</si>
  <si>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</si>
  <si>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</si>
  <si>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</si>
  <si>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</si>
  <si>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</si>
  <si>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</si>
  <si>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</si>
  <si>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</si>
  <si>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</si>
  <si>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</si>
  <si>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</si>
  <si>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</si>
  <si>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</si>
  <si>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</si>
  <si>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</si>
  <si>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</si>
  <si>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</si>
  <si>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</si>
  <si>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</si>
  <si>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</si>
  <si>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</si>
  <si>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</si>
  <si>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</si>
  <si>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</si>
  <si>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</si>
  <si>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</si>
  <si>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</si>
  <si>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</si>
  <si>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</si>
  <si>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</si>
  <si>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</si>
  <si>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</si>
  <si>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</si>
  <si>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</si>
  <si>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</si>
  <si>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</si>
  <si>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</si>
  <si>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</si>
  <si>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</si>
  <si>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</si>
  <si>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</si>
  <si>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</si>
  <si>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</si>
  <si>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</si>
  <si>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</si>
  <si>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</si>
  <si>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</si>
  <si>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</si>
  <si>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</si>
  <si>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</si>
  <si>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</si>
  <si>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</si>
  <si>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</si>
  <si>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</si>
  <si>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</si>
  <si>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</si>
  <si>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</si>
  <si>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</si>
  <si>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</si>
  <si>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</si>
  <si>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</si>
  <si>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</si>
  <si>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</si>
  <si>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</si>
  <si>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</si>
  <si>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</si>
  <si>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</si>
  <si>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</si>
  <si>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</si>
  <si>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</si>
  <si>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</si>
  <si>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</si>
  <si>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</si>
  <si>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</si>
  <si>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</si>
  <si>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</si>
  <si>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</si>
  <si>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</si>
  <si>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</si>
  <si>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</si>
  <si>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</si>
  <si>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</si>
  <si>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</si>
  <si>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</si>
  <si>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</si>
  <si>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</si>
  <si>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</si>
  <si>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</si>
  <si>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</si>
  <si>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</si>
  <si>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</si>
  <si>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</si>
  <si>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</si>
  <si>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</si>
  <si>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</si>
  <si>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</si>
  <si>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</si>
  <si>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</si>
  <si>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</si>
  <si>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</si>
  <si>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</si>
  <si>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</si>
  <si>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</si>
  <si>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</si>
  <si>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</si>
  <si>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</si>
  <si>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</si>
  <si>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</si>
  <si>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</si>
  <si>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</si>
  <si>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</si>
  <si>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</si>
  <si>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</si>
  <si>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</si>
  <si>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</si>
  <si>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</si>
  <si>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</si>
  <si>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</si>
  <si>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</si>
  <si>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</si>
  <si>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</si>
  <si>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</si>
  <si>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</si>
  <si>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</si>
  <si>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</si>
  <si>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</si>
  <si>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</si>
  <si>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</si>
  <si>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</si>
  <si>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</si>
  <si>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</si>
  <si>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</si>
  <si>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</si>
  <si>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</si>
  <si>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</si>
  <si>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</si>
  <si>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</si>
  <si>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</si>
  <si>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</si>
  <si>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</si>
  <si>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</si>
  <si>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</si>
  <si>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</si>
  <si>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</si>
  <si>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</si>
  <si>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</si>
  <si>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</si>
  <si>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</si>
  <si>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</si>
  <si>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</si>
  <si>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</si>
  <si>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</si>
  <si>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</si>
  <si>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</si>
  <si>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</si>
  <si>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</si>
  <si>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</si>
  <si>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</si>
  <si>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</si>
  <si>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</si>
  <si>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</si>
  <si>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</si>
  <si>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</si>
  <si>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</si>
  <si>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</si>
  <si>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</si>
  <si>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</si>
  <si>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</si>
  <si>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</si>
  <si>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</si>
  <si>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</si>
  <si>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</si>
  <si>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</si>
  <si>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</si>
  <si>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</si>
  <si>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</si>
  <si>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</si>
  <si>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</si>
  <si>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</si>
  <si>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</si>
  <si>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</si>
  <si>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</si>
  <si>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</si>
  <si>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</si>
  <si>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</si>
  <si>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</si>
  <si>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</si>
  <si>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</si>
  <si>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</si>
  <si>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</si>
  <si>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</si>
  <si>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</si>
  <si>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</si>
  <si>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</si>
  <si>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</si>
  <si>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</si>
  <si>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</si>
  <si>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</si>
  <si>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</si>
  <si>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</si>
  <si>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</si>
  <si>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</si>
  <si>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</si>
  <si>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</si>
  <si>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</si>
  <si>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</si>
  <si>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</si>
  <si>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</si>
  <si>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</si>
  <si>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</si>
  <si>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</si>
  <si>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</si>
  <si>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</si>
  <si>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</si>
  <si>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</si>
  <si>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</si>
  <si>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</si>
  <si>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</si>
  <si>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</si>
  <si>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</si>
  <si>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</si>
  <si>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</si>
  <si>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</si>
  <si>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</si>
  <si>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</si>
  <si>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</si>
  <si>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</si>
  <si>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</si>
  <si>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</si>
  <si>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</si>
  <si>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</si>
  <si>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</si>
  <si>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</si>
  <si>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</si>
  <si>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</si>
  <si>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</si>
  <si>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</si>
  <si>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</si>
  <si>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</si>
  <si>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</si>
  <si>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</si>
  <si>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</si>
  <si>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</si>
  <si>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</si>
  <si>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</si>
  <si>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</si>
  <si>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</si>
  <si>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</si>
  <si>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</si>
  <si>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</si>
  <si>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</si>
  <si>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</si>
  <si>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</si>
  <si>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</si>
  <si>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</si>
  <si>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</si>
  <si>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</si>
  <si>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</si>
  <si>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</si>
  <si>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</si>
  <si>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</si>
  <si>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</si>
  <si>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</si>
  <si>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</si>
  <si>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</si>
  <si>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</si>
  <si>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</si>
  <si>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</si>
  <si>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</si>
  <si>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</si>
  <si>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</si>
  <si>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</si>
  <si>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</si>
  <si>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</si>
  <si>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</si>
  <si>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</si>
  <si>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</si>
  <si>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</si>
  <si>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</si>
  <si>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</si>
  <si>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</si>
  <si>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</si>
  <si>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</si>
  <si>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</si>
  <si>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</si>
  <si>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</si>
  <si>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</si>
  <si>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</si>
  <si>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</si>
  <si>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</si>
  <si>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</si>
  <si>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</si>
  <si>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</si>
  <si>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</si>
  <si>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</si>
  <si>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</si>
  <si>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</si>
  <si>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</si>
  <si>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</si>
  <si>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</si>
  <si>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</si>
  <si>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</si>
  <si>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</si>
  <si>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</si>
  <si>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</si>
  <si>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</si>
  <si>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</si>
  <si>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</si>
  <si>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</si>
  <si>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</si>
  <si>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</si>
  <si>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</si>
  <si>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</si>
  <si>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</si>
  <si>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</si>
  <si>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</si>
  <si>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</si>
  <si>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</si>
  <si>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</si>
  <si>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</si>
  <si>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</si>
  <si>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</si>
  <si>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</si>
  <si>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</si>
  <si>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</si>
  <si>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</si>
  <si>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</si>
  <si>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</si>
  <si>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</si>
  <si>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</si>
  <si>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</si>
  <si>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</si>
  <si>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</si>
  <si>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</si>
  <si>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</si>
  <si>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</si>
  <si>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</si>
  <si>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</si>
  <si>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</si>
  <si>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</si>
  <si>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</si>
  <si>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</si>
  <si>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</si>
  <si>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</si>
  <si>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</si>
  <si>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</si>
  <si>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</si>
  <si>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</si>
  <si>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</si>
  <si>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</si>
  <si>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</si>
  <si>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</si>
  <si>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</si>
  <si>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</si>
  <si>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</si>
  <si>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</si>
  <si>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</si>
  <si>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</si>
  <si>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</si>
  <si>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</si>
  <si>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</si>
  <si>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</si>
  <si>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</si>
  <si>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</si>
  <si>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</si>
  <si>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</si>
  <si>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</si>
  <si>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</si>
  <si>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</si>
  <si>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</si>
  <si>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</si>
  <si>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</si>
  <si>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</si>
  <si>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</si>
  <si>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</si>
  <si>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</si>
  <si>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</si>
  <si>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</si>
  <si>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</si>
  <si>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</si>
  <si>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</si>
  <si>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</si>
  <si>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</si>
  <si>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</si>
  <si>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</si>
  <si>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</si>
  <si>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</si>
  <si>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</si>
  <si>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</si>
  <si>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</si>
  <si>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</si>
  <si>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</si>
  <si>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</si>
  <si>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</si>
  <si>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</si>
  <si>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</si>
  <si>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</si>
  <si>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</si>
  <si>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</si>
  <si>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</si>
  <si>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</si>
  <si>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</si>
  <si>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</si>
  <si>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</si>
  <si>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</si>
  <si>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</si>
  <si>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</si>
  <si>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</si>
  <si>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</si>
  <si>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</si>
  <si>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</si>
  <si>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</si>
  <si>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</si>
  <si>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</si>
  <si>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</si>
  <si>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</si>
  <si>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</si>
  <si>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</si>
  <si>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</si>
  <si>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</si>
  <si>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</si>
  <si>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</si>
  <si>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</si>
  <si>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</si>
  <si>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</si>
  <si>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</si>
  <si>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</si>
  <si>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</si>
  <si>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</si>
  <si>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</si>
  <si>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</si>
  <si>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</si>
  <si>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</si>
  <si>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</si>
  <si>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</si>
  <si>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</si>
  <si>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</si>
  <si>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</si>
  <si>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</si>
  <si>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</si>
  <si>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</si>
  <si>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</si>
  <si>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</si>
  <si>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</si>
  <si>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</si>
  <si>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</si>
  <si>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</si>
  <si>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</si>
  <si>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</si>
  <si>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</si>
  <si>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</si>
  <si>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</si>
  <si>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</si>
  <si>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</si>
  <si>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</si>
  <si>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</si>
  <si>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</si>
  <si>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</si>
  <si>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</si>
  <si>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</si>
  <si>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</si>
  <si>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</si>
  <si>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</si>
  <si>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</si>
  <si>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</si>
  <si>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</si>
  <si>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</si>
  <si>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</si>
  <si>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</si>
  <si>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</si>
  <si>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</si>
  <si>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</si>
  <si>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</si>
  <si>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</si>
  <si>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</si>
  <si>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</si>
  <si>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</si>
  <si>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</si>
  <si>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</si>
  <si>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</si>
  <si>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</si>
  <si>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</si>
  <si>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</si>
  <si>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</si>
  <si>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</si>
  <si>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</si>
  <si>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</si>
  <si>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</si>
  <si>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</si>
  <si>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</si>
  <si>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</si>
  <si>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</si>
  <si>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</si>
  <si>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</si>
  <si>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</si>
  <si>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</si>
  <si>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</si>
  <si>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</si>
  <si>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</si>
  <si>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</si>
  <si>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</si>
  <si>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</si>
  <si>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</si>
  <si>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</si>
  <si>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</si>
  <si>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</si>
  <si>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</si>
  <si>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</si>
  <si>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</si>
  <si>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</si>
  <si>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</si>
  <si>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</si>
  <si>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</si>
  <si>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</si>
  <si>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</si>
  <si>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</si>
  <si>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</si>
  <si>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</si>
  <si>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</si>
  <si>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</si>
  <si>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</si>
  <si>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</si>
  <si>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</si>
  <si>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</si>
  <si>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</si>
  <si>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</si>
  <si>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</si>
  <si>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</si>
  <si>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</si>
  <si>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</si>
  <si>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</si>
  <si>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</si>
  <si>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</si>
  <si>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</si>
  <si>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</si>
  <si>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</si>
  <si>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</si>
  <si>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</si>
  <si>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</si>
  <si>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</si>
  <si>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</si>
  <si>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</si>
  <si>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</si>
  <si>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</si>
  <si>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</si>
  <si>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</si>
  <si>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</si>
  <si>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</si>
  <si>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</si>
  <si>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</si>
  <si>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</si>
  <si>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</si>
  <si>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</si>
  <si>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</si>
  <si>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</si>
  <si>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</si>
  <si>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</si>
  <si>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</si>
  <si>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</si>
  <si>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</si>
  <si>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</si>
  <si>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</si>
  <si>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</si>
  <si>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</si>
  <si>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</si>
  <si>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</si>
  <si>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</si>
  <si>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</si>
  <si>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</si>
  <si>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</si>
  <si>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</si>
  <si>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</si>
  <si>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</si>
  <si>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</si>
  <si>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</si>
  <si>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</si>
  <si>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</si>
  <si>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</si>
  <si>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</si>
  <si>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</si>
  <si>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</si>
  <si>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</si>
  <si>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</si>
  <si>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</si>
  <si>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</si>
  <si>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</si>
  <si>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</si>
  <si>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</si>
  <si>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</si>
  <si>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</si>
  <si>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</si>
  <si>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</si>
  <si>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</si>
  <si>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</si>
  <si>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</si>
  <si>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</si>
  <si>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</si>
  <si>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</si>
  <si>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</si>
  <si>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</si>
  <si>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</si>
  <si>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</si>
  <si>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</si>
  <si>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</si>
  <si>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</si>
  <si>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</si>
  <si>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</si>
  <si>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</si>
  <si>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</si>
  <si>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</si>
  <si>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</si>
  <si>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</si>
  <si>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</si>
  <si>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</si>
  <si>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</si>
  <si>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</si>
  <si>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</si>
  <si>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</si>
  <si>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</si>
  <si>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</si>
  <si>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</si>
  <si>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</si>
  <si>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</si>
  <si>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</si>
  <si>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</si>
  <si>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</si>
  <si>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</si>
  <si>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</si>
  <si>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</si>
  <si>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</si>
  <si>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</si>
  <si>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</si>
  <si>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</si>
  <si>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</si>
  <si>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</si>
  <si>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</si>
  <si>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</si>
  <si>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</si>
  <si>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</si>
  <si>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</si>
  <si>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</si>
  <si>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</si>
  <si>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</si>
  <si>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</si>
  <si>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</si>
  <si>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</si>
  <si>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</si>
  <si>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</si>
  <si>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</si>
  <si>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</si>
  <si>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</si>
  <si>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</si>
  <si>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</si>
  <si>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</si>
  <si>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</si>
  <si>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</si>
  <si>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</si>
  <si>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</si>
  <si>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</si>
  <si>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</si>
  <si>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</si>
  <si>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</si>
  <si>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</si>
  <si>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</si>
  <si>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</si>
  <si>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</si>
  <si>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</si>
  <si>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</si>
  <si>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</si>
  <si>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</si>
  <si>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</si>
  <si>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</si>
  <si>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</si>
  <si>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</si>
  <si>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</si>
  <si>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</si>
  <si>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</si>
  <si>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</si>
  <si>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</si>
  <si>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</si>
  <si>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</si>
  <si>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</si>
  <si>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</si>
  <si>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</si>
  <si>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</si>
  <si>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</si>
  <si>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</si>
  <si>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</si>
  <si>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</si>
  <si>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</si>
  <si>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</si>
  <si>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</si>
  <si>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</si>
  <si>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</si>
  <si>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</si>
  <si>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</si>
  <si>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</si>
  <si>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</si>
  <si>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</si>
  <si>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</si>
  <si>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</si>
  <si>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</si>
  <si>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</si>
  <si>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</si>
  <si>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</si>
  <si>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</si>
  <si>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</si>
  <si>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</si>
  <si>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</si>
  <si>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</si>
  <si>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</si>
  <si>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</si>
  <si>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</si>
  <si>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</si>
  <si>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</si>
  <si>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</si>
  <si>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</si>
  <si>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</si>
  <si>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</si>
  <si>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</si>
  <si>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</si>
  <si>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</si>
  <si>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</si>
  <si>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</si>
  <si>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</si>
  <si>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</si>
  <si>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</si>
  <si>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</si>
  <si>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</si>
  <si>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</si>
  <si>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</si>
  <si>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</si>
  <si>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</si>
  <si>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</si>
  <si>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</si>
  <si>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</si>
  <si>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</si>
  <si>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</si>
  <si>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</si>
  <si>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</si>
  <si>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</si>
  <si>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</si>
  <si>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</si>
  <si>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</si>
  <si>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</si>
  <si>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</si>
  <si>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</si>
  <si>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</si>
  <si>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</si>
  <si>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</si>
  <si>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</si>
  <si>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</si>
  <si>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</si>
  <si>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</si>
  <si>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</si>
  <si>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</si>
  <si>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</si>
  <si>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</si>
  <si>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</si>
  <si>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</si>
  <si>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</si>
  <si>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</si>
  <si>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</si>
  <si>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</si>
  <si>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</si>
  <si>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</si>
  <si>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</si>
  <si>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</si>
  <si>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</si>
  <si>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</si>
  <si>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</si>
  <si>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</si>
  <si>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</si>
  <si>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</si>
  <si>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</si>
  <si>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</si>
  <si>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</si>
  <si>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</si>
  <si>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</si>
  <si>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</si>
  <si>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</si>
  <si>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</si>
  <si>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</si>
  <si>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</si>
  <si>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</si>
  <si>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</si>
  <si>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</si>
  <si>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</si>
  <si>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</si>
  <si>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</si>
  <si>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</si>
  <si>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</si>
  <si>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</si>
  <si>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</si>
  <si>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</si>
  <si>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</si>
  <si>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</si>
  <si>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</si>
  <si>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</si>
  <si>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</si>
  <si>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</si>
  <si>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</si>
  <si>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</si>
  <si>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</si>
  <si>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</si>
  <si>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</si>
  <si>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</si>
  <si>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</si>
  <si>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</si>
  <si>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</si>
  <si>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</si>
  <si>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</si>
  <si>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</si>
  <si>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</si>
  <si>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</si>
  <si>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</si>
  <si>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</si>
  <si>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</si>
  <si>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</si>
  <si>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</si>
  <si>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</si>
  <si>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</si>
  <si>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</si>
  <si>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</si>
  <si>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</si>
  <si>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</si>
  <si>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</si>
  <si>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</si>
  <si>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</si>
  <si>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</si>
  <si>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</si>
  <si>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</si>
  <si>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</si>
  <si>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</si>
  <si>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</si>
  <si>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</si>
  <si>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</si>
  <si>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</si>
  <si>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</si>
  <si>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</si>
  <si>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</si>
  <si>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</si>
  <si>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</si>
  <si>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</si>
  <si>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</si>
  <si>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</si>
  <si>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</si>
  <si>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</si>
  <si>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</si>
  <si>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</si>
  <si>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</si>
  <si>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</si>
  <si>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</si>
  <si>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</si>
  <si>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</si>
  <si>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</si>
  <si>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</si>
  <si>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</si>
  <si>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</si>
  <si>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</si>
  <si>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</si>
  <si>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</si>
  <si>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</si>
  <si>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</si>
  <si>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</si>
  <si>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</si>
  <si>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</si>
  <si>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</si>
  <si>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</si>
  <si>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</si>
  <si>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</si>
  <si>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</si>
  <si>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</si>
  <si>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</si>
  <si>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</si>
  <si>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</si>
  <si>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</si>
  <si>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</si>
  <si>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</si>
  <si>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</si>
  <si>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</si>
  <si>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</si>
  <si>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</si>
  <si>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</si>
  <si>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</si>
  <si>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</si>
  <si>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</si>
  <si>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</si>
  <si>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</si>
  <si>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</si>
  <si>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</si>
  <si>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</si>
  <si>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</si>
  <si>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</si>
  <si>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</si>
  <si>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</si>
  <si>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</si>
  <si>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</si>
  <si>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</si>
  <si>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</si>
  <si>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</si>
  <si>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</si>
  <si>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</si>
  <si>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</si>
  <si>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</si>
  <si>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</si>
  <si>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</si>
  <si>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</si>
  <si>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</si>
  <si>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</si>
  <si>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</si>
  <si>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</si>
  <si>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</si>
  <si>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</si>
  <si>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</si>
  <si>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</si>
  <si>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</si>
  <si>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</si>
  <si>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</si>
  <si>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</si>
  <si>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</si>
  <si>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</si>
  <si>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</si>
  <si>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</si>
  <si>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</si>
  <si>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</si>
  <si>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</si>
  <si>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</si>
  <si>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</si>
  <si>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</si>
  <si>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</si>
  <si>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</si>
  <si>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</si>
  <si>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</si>
  <si>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</si>
  <si>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</si>
  <si>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</si>
  <si>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</si>
  <si>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</si>
  <si>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</si>
  <si>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</si>
  <si>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</si>
  <si>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</si>
  <si>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</si>
  <si>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</si>
  <si>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</si>
  <si>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</si>
  <si>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</si>
  <si>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</si>
  <si>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</si>
  <si>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</si>
  <si>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</si>
  <si>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</si>
  <si>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</si>
  <si>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</si>
  <si>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</si>
  <si>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</si>
  <si>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</si>
  <si>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</si>
  <si>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</si>
  <si>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</si>
  <si>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</si>
  <si>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</si>
  <si>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</si>
  <si>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</si>
  <si>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</si>
  <si>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</si>
  <si>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</si>
  <si>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</si>
  <si>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</si>
  <si>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</si>
  <si>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</si>
  <si>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</si>
  <si>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</si>
  <si>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</si>
  <si>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</si>
  <si>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</si>
  <si>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</si>
  <si>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</si>
  <si>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</si>
  <si>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</si>
  <si>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</si>
  <si>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</si>
  <si>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</si>
  <si>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</si>
  <si>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</si>
  <si>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</si>
  <si>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</si>
  <si>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</si>
  <si>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</si>
  <si>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</si>
  <si>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</si>
  <si>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</si>
  <si>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</si>
  <si>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</si>
  <si>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</si>
  <si>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</si>
  <si>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</si>
  <si>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</si>
  <si>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</si>
  <si>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</si>
  <si>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</si>
  <si>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</si>
  <si>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</si>
  <si>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</si>
  <si>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</si>
  <si>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</si>
  <si>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</si>
  <si>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</si>
  <si>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</si>
  <si>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</si>
  <si>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4G5G sectors flapping EM team checking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</si>
  <si>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</si>
  <si>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</si>
  <si>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</si>
  <si>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</si>
  <si>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</si>
  <si>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</si>
  <si>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</si>
  <si>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</si>
  <si>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</si>
  <si>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</si>
  <si>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</si>
  <si>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</si>
  <si>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</si>
  <si>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</si>
  <si>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</si>
  <si>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</si>
  <si>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</si>
  <si>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</si>
  <si>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</si>
  <si>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</si>
  <si>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</si>
  <si>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</si>
  <si>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</si>
  <si>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</si>
  <si>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</si>
  <si>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</si>
  <si>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</si>
  <si>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</si>
  <si>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</si>
  <si>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</si>
  <si>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</si>
  <si>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</si>
  <si>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</si>
  <si>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</si>
  <si>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</si>
  <si>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</si>
  <si>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</si>
  <si>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</si>
  <si>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</si>
  <si>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</si>
  <si>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</si>
  <si>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</si>
  <si>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</si>
  <si>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</si>
  <si>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</si>
  <si>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</si>
  <si>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</si>
  <si>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</si>
  <si>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</si>
  <si>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</si>
  <si>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</si>
  <si>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</si>
  <si>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</si>
  <si>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</si>
  <si>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</si>
  <si>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</si>
  <si>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</si>
  <si>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</si>
  <si>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</si>
  <si>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</si>
  <si>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</si>
  <si>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</si>
  <si>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</si>
  <si>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</si>
  <si>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</si>
  <si>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</si>
  <si>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</si>
  <si>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</si>
  <si>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</si>
  <si>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</si>
  <si>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</si>
  <si>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</si>
  <si>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</si>
  <si>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</si>
  <si>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</si>
  <si>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</si>
  <si>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</si>
  <si>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</si>
  <si>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</si>
  <si>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</si>
  <si>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</si>
  <si>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</si>
  <si>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</si>
  <si>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</si>
  <si>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</si>
  <si>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</si>
  <si>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</si>
  <si>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</si>
  <si>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</si>
  <si>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</si>
  <si>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</si>
  <si>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</si>
  <si>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</si>
  <si>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</si>
  <si>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PCM-20251101-00001297</t>
  </si>
  <si>
    <t>kms0438</t>
  </si>
  <si>
    <t>RT site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</si>
</sst>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G17" sqref="G1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299.75660868055274</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33" t="s">
        <v>20977</v>
      </c>
      <c r="E3" s="134" t="s">
        <v>39021</v>
      </c>
      <c r="F3" s="135">
        <v>45962.675000000003</v>
      </c>
      <c r="G3" s="136">
        <f ca="1">IFERROR(NOW()-F3,"")</f>
        <v>3.003460647596512E-2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135"/>
      <c r="G4" s="136">
        <f ca="1">IFERROR(NOW()-F4,"")</f>
        <v>45962.705034606479</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45962.705034606479</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45962.705034606479</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45962.705034606479</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45962.705034606479</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45962.705034606479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45962.705034606479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45962.705034606479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45962.705034606479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45962.705034606479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45962.705034606479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45962.705034606479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45962.705034606479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45962.705034606479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45962.705034606479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45962.705034606479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45962.705034606479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45962.705034606479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45962.705034606479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45962.705034606479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45962.705034606479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45962.705034606479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45962.705034606479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45962.705034606479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45962.705034606479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45962.705034606479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45962.705034606479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45962.705034606479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45962.705034606479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45962.705034606479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45962.705034606479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45962.705034606479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45962.705034606479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45962.705034606479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45962.705034606479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45962.705034606479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45962.705034606479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45962.705034606479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45962.705034606479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45962.705034606479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45962.705034606479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45962.705034606479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45962.705034606479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45962.705034606479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45962.705034606479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45962.705034606479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45962.705034606479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45962.705034606479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45962.705034606479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45962.705034606479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45962.705034606479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45962.705034606479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45962.705034606479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45962.705034606479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45962.705034606479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45962.705034606479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45962.705034606479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45962.705034606479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45962.705034606479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45962.705034606479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45962.705034606479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45962.705034606479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45962.705034606479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45962.705034606479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45962.705034606479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45962.705034606479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45962.705034606479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45962.705034606479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45962.705034606479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45962.705034606479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45962.705034606479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45962.705034606479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45962.705034606479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45962.705034606479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45962.705034606479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45962.705034606479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45962.705034606479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45962.705034606479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45962.705034606479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45962.705034606479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45962.705034606479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45962.705034606479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45962.705034606479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45962.705034606479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45962.705034606479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45962.705034606479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45962.705034606479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45962.705034606479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45962.705034606479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45962.705034606479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45962.705034606479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45962.705034606479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45962.705034606479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45962.705034606479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45962.705034606479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45962.705034606479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45962.705034606479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45962.705034606479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45962.705034606479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45962.705034606479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45962.705034606479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45962.705034606479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45962.705034606479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45962.705034606479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45962.705034606479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45962.705034606479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45962.705034606479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45962.705034606479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45962.705034606479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45962.705034606479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45962.705034606479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45962.705034606479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45962.705034606479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45962.705034606479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45962.705034606479</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45962.705034606479</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45962.705034606479</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45308EE7-C126-4616-94FC-B9E00ACA4F1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D5" sqre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137.70519664351741</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3.9629512731480645</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45962.705034606479</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45962.705034606479</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45962.705034606479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45962.705034606479</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45962.705034606479</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45962.705034606479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45962.705034606479</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45962.705034606479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45962.705034606479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45962.705034606479</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45962.705034606479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45962.705034606479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45962.705034606479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45962.705034606479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45962.705034606479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45962.705034606479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45962.705034606479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45962.705034606479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45962.705034606479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45962.705034606479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45962.705034606479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45962.705034606479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45962.705034606479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45962.705034606479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45962.705034606479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45962.705034606479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45962.705034606479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45962.705034606479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45962.705034606479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45962.705034606479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45962.705034606479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45962.705034606479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45962.705034606479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45962.705034606479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45962.705034606479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45962.705034606479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45962.705034606479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45962.705034606479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45962.705034606479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45962.705034606479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45962.705034606479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45962.705034606479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45962.705034606479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45962.705034606479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45962.705034606479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45962.705034606479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45962.705034606479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45962.705034606479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45962.705034606479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45962.705034606479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45962.705034606479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45962.705034606479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45962.705034606479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45962.705034606479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45962.705034606479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45962.705034606479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45962.705034606479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45962.705034606479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45962.705034606479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45962.705034606479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45962.705034606479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45962.705034606479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45962.705034606479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45962.705034606479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45962.705034606479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45962.705034606479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45962.705034606479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45962.705034606479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45962.705034606479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45962.705034606479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45962.705034606479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45962.705034606479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45962.705034606479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45962.705034606479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45962.705034606479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45962.705034606479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45962.705034606479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45962.705034606479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45962.705034606479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45962.705034606479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45962.705034606479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45962.705034606479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45962.705034606479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45962.705034606479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45962.705034606479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45962.705034606479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45962.705034606479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45962.705034606479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45962.705034606479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45962.705034606479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45962.705034606479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45962.705034606479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45962.705034606479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45962.705034606479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45962.705034606479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45962.705034606479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45962.705034606479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45962.705034606479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45962.705034606479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45962.705034606479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45962.705034606479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45962.705034606479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45962.705034606479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45962.705034606479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45962.705034606479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45962.705034606479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45962.705034606479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45962.705034606479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45962.705034606479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45962.705034606479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45962.705034606479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45962.705034606479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45962.705034606479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45962.705034606479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45962.705034606479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45962.705034606479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45962.705034606479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45962.705034606479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45962.705034606479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45962.705034606479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45962.705034606479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45962.705034606479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45962.705034606479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45962.705034606479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45962.705034606479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45962.705034606479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45962.705034606479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45962.705034606479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45962.705034606479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45962.705034606479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45962.705034606479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45962.705034606479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45962.705034606479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45962.705034606479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45962.705034606479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45962.705034606479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45962.705034606479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45962.705034606479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45962.705034606479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45962.705034606479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45962.705034606479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45962.705034606479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45962.705034606479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45962.705034606479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45962.705034606479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45962.705034606479</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45962.705034606479</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45962.705034606479</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45962.705034606479</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45962.705034606479</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45962.705034606479</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45962.705034606479</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45962.705034606479</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45962.705034606479</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45962.705034606479</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45962.705034606479</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45962.705034606479</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45962.705034606479</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45962.705034606479</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45962.705034606479</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45962.705034606479</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45962.705034606479</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45962.705034606479</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45962.705034606479</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45962.705034606479</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45962.705034606479</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45962.705034606479</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45962.705034606479</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45962.705034606479</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45962.705034606479</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45962.705034606479</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45962.705034606479</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45962.705034606479</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45962.705034606479</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45962.705034606479</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45962.705034606479</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45962.705034606479</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45962.705034606479</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45962.705034606479</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45962.705034606479</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45962.705034606479</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45962.705034606479</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45962.705034606479</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45962.705034606479</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45962.705034606479</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45962.705034606479</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45962.705034606479</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45962.705034606479</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45962.705034606479</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45962.705034606479</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45962.705034606479</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45962.705034606479</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45962.705034606479</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45962.705034606479</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45962.705034606479</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45962.705034606479</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45962.705034606479</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45962.705034606479</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45962.705034606479</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45962.705034606479</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45962.705034606479</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45962.705034606479</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45962.705034606479</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45962.705034606479</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45962.705034606479</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45962.705034606479</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45962.705034606479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45962.705034606479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45962.705034606479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45962.705034606479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45962.705034606479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45962.705034606479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45962.705034606479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45962.705034606479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45962.705034606479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45962.705034606479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45962.705034606479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45962.705034606479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45962.705034606479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45962.705034606479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45962.705034606479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45962.705034606479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45962.705034606479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45962.705034606479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45962.705034606479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45962.705034606479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45962.705034606479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45962.705034606479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45962.705034606479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45962.705034606479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45962.705034606479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45962.705034606479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45962.705034606479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45962.705034606479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45962.705034606479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45962.705034606479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45962.705034606479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45962.705034606479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45962.705034606479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45962.705034606479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45962.705034606479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45962.705034606479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45962.705034606479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45962.705034606479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45962.705034606479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45962.705034606479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45962.705034606479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45962.705034606479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45962.705034606479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45962.705034606479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45962.705034606479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45962.705034606479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45962.705034606479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45962.705034606479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45962.705034606479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45962.705034606479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45962.705034606479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45962.705034606479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45962.705034606479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45962.705034606479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45962.705034606479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45962.705034606479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45962.705034606479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45962.705034606479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45962.705034606479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45962.705034606479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45962.705034606479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45962.705034606479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45962.705034606479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45962.705034606479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45962.705034606479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45962.705034606479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45962.705034606479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45962.705034606479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45962.705034606479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45962.705034606479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45962.705034606479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45962.705034606479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45962.705034606479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45962.705034606479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45962.705034606479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45962.705034606479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45962.705034606479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45962.705034606479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45962.705034606479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45962.705034606479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45962.705034606479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45962.705034606479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45962.705034606479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45962.705034606479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45962.705034606479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45962.705034606479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45962.705034606479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45962.705034606479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45962.705034606479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45962.705034606479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45962.705034606479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45962.705034606479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45962.705034606479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45962.705034606479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45962.705034606479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45962.705034606479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45962.705034606479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45962.705034606479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45962.705034606479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45962.705034606479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45962.705034606479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45962.705034606479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45962.705034606479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45962.705034606479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45962.705034606479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45962.705034606479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45962.705034606479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45962.705034606479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45962.705034606479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45962.705034606479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45962.705034606479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45962.705034606479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45962.705034606479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45962.705034606479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45962.705034606479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45962.705034606479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45962.705034606479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45962.705034606479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45962.705034606479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45962.705034606479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45962.705034606479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45962.705034606479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45962.705034606479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45962.705034606479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45962.705034606479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45962.705034606479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45962.705034606479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45962.705034606479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45962.705034606479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45962.705034606479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45962.705034606479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45962.705034606479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45962.705034606479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45962.705034606479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45962.705034606479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45962.705034606479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45962.705034606479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45962.705034606479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45962.705034606479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45962.705034606479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45962.705034606479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45962.705034606479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45962.705034606479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45962.705034606479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45962.705034606479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45962.705034606479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45962.705034606479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45962.705034606479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45962.705034606479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45962.705034606479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45962.705034606479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45962.705034606479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45962.705034606479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45962.705034606479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45962.705034606479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45962.705034606479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45962.705034606479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45962.705034606479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45962.705034606479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45962.705034606479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45962.705034606479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45962.705034606479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45962.705034606479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45962.705034606479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45962.705034606479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45962.705034606479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45962.705034606479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45962.705034606479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45962.705034606479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45962.705034606479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45962.705034606479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45962.705034606479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45962.705034606479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45962.705034606479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45962.705034606479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45962.705034606479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45962.705034606479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45962.705034606479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45962.705034606479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45962.705034606479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45962.705034606479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45962.705034606479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45962.705034606479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45962.705034606479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45962.705034606479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45962.705034606479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45962.705034606479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45962.705034606479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45962.705034606479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45962.705034606479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45962.705034606479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45962.705034606479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45962.705034606479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45962.705034606479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45962.705034606479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45962.705034606479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45962.705034606479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45962.705034606479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45962.705034606479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45962.705034606479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45962.705034606479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45962.705034606479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45962.705034606479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45962.705034606479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45962.705034606479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45962.705034606479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45962.705034606479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45962.705034606479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45962.705034606479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45962.705034606479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45962.705034606479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45962.705034606479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45962.705034606479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45962.705034606479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45962.705034606479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45962.705034606479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45962.705034606479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45962.705034606479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45962.705034606479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45962.705034606479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45962.705034606479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45962.705034606479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45962.705034606479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45962.705034606479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45962.705034606479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45962.705034606479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45962.705034606479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45962.705034606479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45962.705034606479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45962.705034606479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45962.705034606479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45962.705034606479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45962.705034606479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45962.705034606479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45962.705034606479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45962.705034606479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45962.705034606479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45962.705034606479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45962.705034606479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45962.705034606479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45962.705034606479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45962.705034606479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45962.705034606479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45962.705034606479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45962.705034606479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45962.705034606479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45962.705034606479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45962.705034606479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45962.705034606479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45962.705034606479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45962.705034606479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45962.705034606479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45962.705034606479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45962.705034606479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45962.705034606479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45962.705034606479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45962.705034606479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45962.705034606479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45962.705034606479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45962.705034606479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45962.705034606479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45962.705034606479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45962.705034606479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45962.705034606479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45962.705034606479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45962.705034606479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45962.705034606479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45962.705034606479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45962.705034606479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45962.705034606479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45962.705034606479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45962.705034606479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45962.705034606479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45962.705034606479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45962.705034606479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45962.705034606479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45962.705034606479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45962.705034606479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45962.705034606479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45962.705034606479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45962.705034606479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45962.705034606479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45962.705034606479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45962.705034606479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45962.705034606479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45962.705034606479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45962.705034606479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45962.705034606479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45962.705034606479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45962.705034606479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45962.705034606479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45962.705034606479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45962.705034606479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45962.705034606479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45962.705034606479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45962.705034606479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45962.705034606479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45962.705034606479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45962.705034606479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45962.705034606479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45962.705034606479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45962.705034606479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45962.705034606479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45962.705034606479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45962.705034606479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45962.705034606479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45962.705034606479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45962.705034606479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45962.705034606479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45962.705034606479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45962.705034606479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45962.705034606479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45962.705034606479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45962.705034606479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45962.705034606479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45962.705034606479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45962.705034606479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45962.705034606479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45962.705034606479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45962.705034606479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45962.705034606479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45962.705034606479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45962.705034606479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45962.705034606479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45962.705034606479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45962.705034606479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45962.705034606479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45962.705034606479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45962.705034606479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45962.705034606479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45962.705034606479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45962.705034606479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45962.705034606479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45962.705034606479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45962.705034606479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45962.705034606479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45962.705034606479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45962.705034606479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45962.705034606479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45962.705034606479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45962.705034606479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45962.705034606479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45962.705034606479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45962.705034606479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45962.705034606479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45962.705034606479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45962.705034606479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45962.705034606479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45962.705034606479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45962.705034606479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45962.705034606479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45962.705034606479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45962.705034606479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45962.705034606479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45962.705034606479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45962.705034606479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45962.705034606479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45962.705034606479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45962.705034606479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45962.705034606479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45962.705034606479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45962.705034606479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45962.705034606479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45962.705034606479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45962.705034606479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45962.705034606479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45962.705034606479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45962.705034606479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45962.705034606479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45962.705034606479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45962.705034606479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45962.705034606479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45962.705034606479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45962.705034606479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45962.705034606479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45962.705034606479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45962.705034606479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45962.705034606479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45962.705034606479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45962.705034606479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45962.705034606479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45962.705034606479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45962.705034606479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45962.705034606479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45962.705034606479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45962.705034606479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45962.705034606479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45962.705034606479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45962.705034606479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45962.705034606479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45962.705034606479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45962.705034606479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45962.705034606479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45962.705034606479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45962.705034606479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45962.705034606479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45962.705034606479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45962.705034606479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45962.705034606479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45962.705034606479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45962.705034606479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45962.705034606479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45962.705034606479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45962.705034606479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45962.705034606479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45962.705034606479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45962.705034606479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45962.705034606479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45962.705034606479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45962.705034606479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45962.705034606479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45962.705034606479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45962.705034606479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45962.705034606479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45962.705034606479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45962.705034606479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45962.705034606479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45962.705034606479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45962.705034606479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45962.705034606479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45962.705034606479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45962.705034606479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45962.705034606479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45962.705034606479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45962.705034606479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45962.705034606479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45962.705034606479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45962.705034606479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45962.705034606479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45962.705034606479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45962.705034606479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45962.705034606479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45962.705034606479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45962.705034606479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45962.705034606479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45962.705034606479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45962.705034606479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45962.705034606479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45962.705034606479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45962.705034606479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45962.705034606479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45962.705034606479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45962.705034606479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45962.705034606479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45962.705034606479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45962.705034606479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45962.705034606479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45962.705034606479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45962.705034606479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45962.705034606479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45962.705034606479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45962.705034606479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45962.705034606479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45962.705034606479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45962.705034606479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45962.705034606479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45962.705034606479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45962.705034606479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45962.705034606479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45962.705034606479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45962.705034606479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45962.705034606479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45962.705034606479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45962.705034606479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45962.705034606479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45962.705034606479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45962.705034606479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45962.705034606479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45962.705034606479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45962.705034606479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45962.705034606479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45962.705034606479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45962.705034606479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45962.705034606479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45962.705034606479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45962.705034606479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45962.705034606479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45962.705034606479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45962.705034606479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45962.705034606479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45962.705034606479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45962.705034606479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45962.705034606479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45962.705034606479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45962.705034606479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45962.705034606479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45962.705034606479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45962.705034606479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45962.705034606479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45962.705034606479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45962.705034606479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45962.705034606479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45962.705034606479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45962.705034606479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45962.705034606479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45962.705034606479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45962.705034606479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45962.705034606479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45962.705034606479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45962.705034606479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45962.705034606479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45962.705034606479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45962.705034606479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45962.705034606479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45962.705034606479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45962.705034606479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45962.705034606479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45962.705034606479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45962.705034606479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45962.705034606479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45962.705034606479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45962.705034606479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45962.705034606479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45962.705034606479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45962.705034606479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45962.705034606479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45962.705034606479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45962.705034606479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45962.705034606479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45962.705034606479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45962.705034606479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45962.705034606479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45962.705034606479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45962.705034606479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45962.705034606479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45962.705034606479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45962.705034606479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45962.705034606479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45962.705034606479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45962.705034606479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45962.705034606479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45962.705034606479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45962.705034606479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45962.705034606479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45962.705034606479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45962.705034606479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45962.705034606479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45962.705034606479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45962.705034606479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45962.705034606479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45962.705034606479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45962.705034606479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45962.705034606479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45962.705034606479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45962.705034606479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45962.705034606479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45962.705034606479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45962.705034606479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45962.705034606479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45962.705034606479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45962.705034606479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45962.705034606479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45962.705034606479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45962.705034606479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45962.705034606479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45962.705034606479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45962.705034606479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45962.705034606479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45962.705034606479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45962.705034606479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45962.705034606479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45962.705034606479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45962.705034606479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45962.705034606479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45962.705034606479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45962.705034606479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45962.705034606479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45962.705034606479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45962.705034606479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45962.705034606479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45962.705034606479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45962.705034606479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45962.705034606479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45962.705034606479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45962.705034606479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45962.705034606479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45962.705034606479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45962.705034606479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45962.705034606479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45962.705034606479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45962.705034606479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45962.705034606479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45962.705034606479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45962.705034606479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45962.705034606479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45962.705034606479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45962.705034606479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45962.705034606479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45962.705034606479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45962.705034606479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45962.705034606479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45962.705034606479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45962.705034606479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45962.705034606479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45962.705034606479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45962.705034606479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45962.705034606479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45962.705034606479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45962.705034606479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45962.705034606479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45962.705034606479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45962.705034606479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45962.705034606479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45962.705034606479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45962.705034606479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45962.705034606479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45962.705034606479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45962.705034606479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45962.705034606479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45962.705034606479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45962.705034606479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45962.705034606479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45962.705034606479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45962.705034606479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45962.705034606479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45962.705034606479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45962.705034606479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45962.705034606479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45962.705034606479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45962.705034606479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45962.705034606479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45962.705034606479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45962.705034606479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45962.705034606479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45962.705034606479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45962.705034606479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45962.705034606479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45962.705034606479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45962.705034606479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45962.705034606479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45962.705034606479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45962.705034606479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45962.705034606479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45962.705034606479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45962.705034606479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45962.705034606479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45962.705034606479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45962.705034606479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45962.705034606479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45962.705034606479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45962.705034606479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45962.705034606479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45962.705034606479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45962.705034606479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45962.705034606479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45962.705034606479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45962.705034606479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45962.705034606479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45962.705034606479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45962.705034606479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45962.705034606479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45962.705034606479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45962.705034606479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45962.705034606479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45962.705034606479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45962.705034606479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45962.705034606479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45962.705034606479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45962.705034606479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45962.705034606479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45962.705034606479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45962.705034606479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45962.705034606479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45962.705034606479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45962.705034606479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45962.705034606479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45962.705034606479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45962.705034606479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45962.705034606479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45962.705034606479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45962.705034606479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45962.705034606479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45962.705034606479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45962.705034606479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45962.705034606479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45962.705034606479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45962.705034606479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45962.705034606479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45962.705034606479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45962.705034606479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45962.705034606479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45962.705034606479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45962.705034606479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45962.705034606479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45962.705034606479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45962.705034606479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45962.705034606479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45962.705034606479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45962.705034606479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45962.705034606479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45962.705034606479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45962.705034606479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45962.705034606479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45962.705034606479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45962.705034606479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45962.705034606479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45962.705034606479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45962.705034606479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45962.705034606479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45962.705034606479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45962.705034606479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45962.705034606479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45962.705034606479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45962.705034606479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45962.705034606479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45962.705034606479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45962.705034606479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45962.705034606479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45962.705034606479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45962.705034606479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45962.705034606479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45962.705034606479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45962.705034606479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45962.705034606479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45962.705034606479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45962.705034606479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45962.705034606479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45962.705034606479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45962.705034606479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45962.705034606479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45962.705034606479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45962.705034606479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45962.705034606479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45962.705034606479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45962.705034606479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45962.705034606479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45962.705034606479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45962.705034606479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45962.705034606479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45962.705034606479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45962.705034606479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45962.705034606479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45962.705034606479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45962.705034606479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45962.705034606479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45962.705034606479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45962.705034606479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45962.705034606479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45962.705034606479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45962.705034606479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45962.705034606479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45962.705034606479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45962.705034606479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45962.705034606479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45962.705034606479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45962.705034606479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45962.705034606479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45962.705034606479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45962.705034606479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45962.705034606479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45962.705034606479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45962.705034606479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45962.705034606479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45962.705034606479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45962.705034606479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45962.705034606479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45962.705034606479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45962.705034606479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45962.705034606479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45962.705034606479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45962.705034606479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45962.705034606479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45962.705034606479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45962.705034606479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45962.705034606479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45962.705034606479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45962.705034606479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45962.705034606479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45962.705034606479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45962.705034606479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45962.705034606479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45962.705034606479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45962.705034606479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45962.705034606479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45962.705034606479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45962.705034606479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45962.705034606479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45962.705034606479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45962.705034606479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45962.705034606479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45962.705034606479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45962.705034606479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45962.705034606479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45962.705034606479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45962.705034606479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45962.705034606479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45962.705034606479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45962.705034606479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45962.705034606479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45962.705034606479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45962.705034606479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45962.705034606479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45962.705034606479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45962.705034606479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45962.705034606479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45962.705034606479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45962.705034606479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45962.705034606479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45962.705034606479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45962.705034606479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45962.705034606479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45962.705034606479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45962.705034606479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45962.705034606479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45962.705034606479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45962.705034606479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45962.705034606479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45962.705034606479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45962.705034606479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45962.705034606479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45962.705034606479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45962.705034606479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45962.705034606479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45962.705034606479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45962.705034606479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45962.705034606479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45962.705034606479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45962.705034606479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45962.705034606479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45962.705034606479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45962.705034606479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45962.705034606479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45962.705034606479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45962.705034606479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45962.705034606479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45962.705034606479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45962.705034606479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45962.705034606479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45962.705034606479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45962.705034606479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45962.705034606479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45962.705034606479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45962.705034606479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45962.705034606479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45962.705034606479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45962.705034606479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45962.705034606479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45962.705034606479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45962.705034606479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45962.705034606479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45962.705034606479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45962.705034606479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45962.705034606479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45962.705034606479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45962.705034606479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45962.705034606479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45962.705034606479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45962.705034606479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45962.705034606479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45962.705034606479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45962.705034606479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45962.705034606479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45962.705034606479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45962.705034606479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45962.705034606479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45962.705034606479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45962.705034606479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45962.705034606479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45962.705034606479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45962.705034606479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45962.705034606479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45962.705034606479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45962.705034606479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45962.705034606479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45962.705034606479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45962.705034606479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45962.705034606479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45962.705034606479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45962.705034606479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45962.705034606479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45962.705034606479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45962.705034606479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45962.705034606479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45962.705034606479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45962.705034606479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45962.705034606479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45962.705034606479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45962.705034606479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45962.705034606479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45962.705034606479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45962.705034606479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45962.705034606479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45962.705034606479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45962.705034606479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45962.705034606479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45962.705034606479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45962.705034606479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45962.705034606479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45962.705034606479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45962.705034606479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45962.705034606479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45962.705034606479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45962.705034606479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45962.705034606479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45962.705034606479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45962.705034606479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45962.705034606479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45962.705034606479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45962.705034606479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45962.705034606479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45962.705034606479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45962.705034606479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45962.705034606479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45962.705034606479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45962.705034606479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45962.705034606479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45962.705034606479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45962.705034606479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45962.705034606479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45962.705034606479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45962.705034606479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45962.705034606479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45962.705034606479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45962.705034606479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45962.705034606479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45962.705034606479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45962.705034606479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45962.705034606479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45962.705034606479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45962.705034606479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45962.705034606479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45962.705034606479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45962.705034606479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45962.705034606479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45962.705034606479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45962.705034606479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45962.705034606479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45962.705034606479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45962.705034606479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45962.705034606479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45962.705034606479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45962.705034606479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45962.705034606479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45962.705034606479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45962.705034606479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45962.705034606479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45962.705034606479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45962.705034606479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45962.705034606479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45962.705034606479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45962.705034606479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45962.705034606479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45962.705034606479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45962.705034606479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45962.705034606479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45962.705034606479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45962.705034606479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45962.705034606479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45962.705034606479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45962.705034606479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45962.705034606479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45962.705034606479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45962.705034606479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45962.705034606479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45962.705034606479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45962.705034606479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45962.705034606479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45962.705034606479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45962.705034606479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45962.705034606479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45962.705034606479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45962.705034606479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45962.705034606479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45962.705034606479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45962.705034606479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45962.705034606479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45962.705034606479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45962.705034606479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45962.705034606479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45962.705034606479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45962.705034606479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45962.705034606479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45962.705034606479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45962.705034606479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45962.705034606479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45962.705034606479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45962.705034606479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45962.705034606479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45962.705034606479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45962.705034606479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45962.705034606479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45962.705034606479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45962.705034606479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45962.705034606479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45962.705034606479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45962.705034606479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45962.705034606479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45962.705034606479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45962.705034606479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45962.705034606479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45962.705034606479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45962.705034606479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45962.705034606479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45962.705034606479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45962.705034606479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45962.705034606479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45962.705034606479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45962.705034606479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45962.705034606479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45962.705034606479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45962.705034606479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45962.705034606479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45962.705034606479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45962.705034606479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45962.705034606479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45962.705034606479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45962.705034606479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45962.705034606479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45962.705034606479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45962.705034606479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45962.705034606479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45962.705034606479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45962.705034606479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45962.705034606479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45962.705034606479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45962.705034606479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45962.705034606479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45962.705034606479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45962.705034606479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45962.705034606479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45962.705034606479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45962.705034606479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45962.705034606479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45962.705034606479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45962.705034606479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45962.705034606479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45962.705034606479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45962.705034606479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45962.705034606479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45962.705034606479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45962.705034606479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45962.705034606479</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259.22431701388268</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1.7362846064788755</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R6</v>
      </c>
      <c r="C4" s="119"/>
      <c r="D4" s="120" t="s">
        <v>34176</v>
      </c>
      <c r="E4" s="97"/>
      <c r="F4" s="122"/>
      <c r="G4" s="123">
        <f ca="1">IFERROR(NOW()-F4,"")</f>
        <v>45962.705034606479</v>
      </c>
      <c r="H4" s="122"/>
      <c r="I4" s="118" t="str">
        <f>IFERROR(VLOOKUP(D4,DB!A:F,6,0),"")</f>
        <v>SCECO+STB</v>
      </c>
      <c r="J4" s="118" t="str">
        <f>IFERROR(VLOOKUP(D4,DB!A:G,7,0),"")</f>
        <v>Good</v>
      </c>
      <c r="K4" s="124"/>
      <c r="L4" s="120" t="str">
        <f>IFERROR(VLOOKUP(D4,DB!A:I,9,0),"")</f>
        <v>Latis</v>
      </c>
    </row>
    <row r="5" spans="1:16" ht="15" customHeight="1">
      <c r="A5" s="118"/>
      <c r="B5" s="118" t="str">
        <f>IFERROR(VLOOKUP(D5,DB!A:K,11,0),"")</f>
        <v/>
      </c>
      <c r="C5" s="119"/>
      <c r="D5" s="120"/>
      <c r="E5" s="121"/>
      <c r="F5" s="122"/>
      <c r="G5" s="123">
        <f ca="1">IFERROR(NOW()-F5,"")</f>
        <v>45962.705034606479</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45962.705034606479</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45962.705034606479</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45962.705034606479</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45962.705034606479</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45962.705034606479</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45962.705034606479</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45962.705034606479</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45962.705034606479</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45962.705034606479</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45962.705034606479</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45962.705034606479</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45962.705034606479</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45962.705034606479</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45962.705034606479</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45962.705034606479</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45962.705034606479</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45962.705034606479</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45962.705034606479</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45962.705034606479</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45962.705034606479</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45962.705034606479</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45962.705034606479</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45962.705034606479</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45962.705034606479</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45962.705034606479</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45962.705034606479</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45962.705034606479</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45962.705034606479</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45962.705034606479</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45962.705034606479</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45962.705034606479</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45962.705034606479</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45962.705034606479</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45962.705034606479</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45962.705034606479</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45962.705034606479</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45962.705034606479</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45962.705034606479</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45962.705034606479</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45962.705034606479</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45962.705034606479</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45962.705034606479</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45962.705034606479</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45962.705034606479</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45962.705034606479</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45962.705034606479</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45962.705034606479</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45962.705034606479</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45962.705034606479</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45962.705034606479</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45962.705034606479</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45962.705034606479</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45962.705034606479</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45962.705034606479</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45962.705034606479</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45962.705034606479</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45962.705034606479</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45962.705034606479</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45962.705034606479</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45962.705034606479</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45962.705034606479</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45962.705034606479</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45962.705034606479</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45962.705034606479</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45962.705034606479</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45962.705034606479</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45962.705034606479</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45962.705034606479</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45962.705034606479</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45962.705034606479</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45962.705034606479</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45962.705034606479</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45962.705034606479</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45962.705034606479</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45962.705034606479</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45962.705034606479</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45962.705034606479</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45962.705034606479</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45962.705034606479</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45962.705034606479</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45962.705034606479</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45962.705034606479</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45962.705034606479</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45962.705034606479</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45962.705034606479</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45962.705034606479</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45962.705034606479</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45962.705034606479</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45962.705034606479</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45962.705034606479</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45962.705034606479</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45962.705034606479</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45962.705034606479</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45962.705034606479</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45962.705034606479</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45962.705034606479</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45962.705034606479</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45962.705034606479</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45962.705034606479</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45962.705034606479</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45962.705034606479</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45962.705034606479</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45962.705034606479</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45962.705034606479</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45962.705034606479</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45962.705034606479</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45962.705034606479</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45962.705034606479</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45962.705034606479</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7" sqref="D7: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70.872974421290564</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36.516157291662239</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14.043923495366471</v>
      </c>
      <c r="H4" s="152">
        <v>45948.661111111112</v>
      </c>
      <c r="I4" s="151" t="str">
        <f>IFERROR(VLOOKUP(D4,DB!A:F,6,0),"")</f>
        <v>SCECO</v>
      </c>
      <c r="J4" s="151" t="str">
        <f>IFERROR(VLOOKUP(D4,DB!A:G,7,0),"")</f>
        <v>Dead</v>
      </c>
      <c r="K4" s="151" t="s">
        <v>39118</v>
      </c>
      <c r="L4" s="151" t="str">
        <f>IFERROR(VLOOKUP(D4,DB!A:I,9,0),"")</f>
        <v>Latis</v>
      </c>
    </row>
    <row r="5" spans="1:13" ht="15">
      <c r="A5" s="151"/>
      <c r="B5" s="151" t="str">
        <f>IFERROR(VLOOKUP(D5,DB!A:K,11,0),"")</f>
        <v/>
      </c>
      <c r="C5" s="151"/>
      <c r="D5" s="151"/>
      <c r="E5" s="151"/>
      <c r="F5" s="152"/>
      <c r="G5" s="153">
        <f ca="1">IFERROR(NOW()-F5,"")</f>
        <v>45962.705034606479</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45962.705034606479</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45962.705034606479</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45962.705034606479</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45962.705034606479</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45962.705034606479</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45962.705034606479</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45962.705034606479</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45962.705034606479</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45962.705034606479</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45962.705034606479</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45962.705034606479</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45962.705034606479</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45962.705034606479</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45962.705034606479</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45962.705034606479</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45962.705034606479</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45962.705034606479</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45962.705034606479</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45962.705034606479</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45962.705034606479</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45962.705034606479</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45962.705034606479</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45962.705034606479</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45962.705034606479</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45962.705034606479</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45962.705034606479</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45962.705034606479</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45962.705034606479</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45962.705034606479</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45962.705034606479</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45962.705034606479</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45962.705034606479</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45962.705034606479</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45962.705034606479</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45962.705034606479</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45962.705034606479</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45962.705034606479</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45962.705034606479</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45962.705034606479</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45962.705034606479</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45962.705034606479</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45962.705034606479</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45962.705034606479</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45962.705034606479</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45962.705034606479</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45962.705034606479</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45962.705034606479</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45962.705034606479</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45962.705034606479</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45962.705034606479</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45962.705034606479</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45962.705034606479</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45962.705034606479</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45962.705034606479</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45962.705034606479</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45962.705034606479</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45962.705034606479</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45962.705034606479</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45962.705034606479</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45962.705034606479</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45962.705034606479</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45962.705034606479</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45962.705034606479</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45962.705034606479</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45962.705034606479</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45962.705034606479</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45962.705034606479</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45962.705034606479</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45962.705034606479</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45962.705034606479</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45962.705034606479</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45962.705034606479</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45962.705034606479</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45962.705034606479</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45962.705034606479</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45962.705034606479</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45962.705034606479</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45962.705034606479</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45962.705034606479</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45962.705034606479</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45962.705034606479</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45962.705034606479</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45962.705034606479</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45962.705034606479</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45962.705034606479</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45962.705034606479</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45962.705034606479</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45962.705034606479</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45962.705034606479</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45962.705034606479</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45962.705034606479</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45962.705034606479</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45962.705034606479</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45962.705034606479</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45962.705034606479</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45962.705034606479</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45962.705034606479</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45962.705034606479</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45962.705034606479</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45962.705034606479</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45962.705034606479</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45962.705034606479</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45962.705034606479</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45962.705034606479</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45962.705034606479</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45962.705034606479</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45962.705034606479</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45962.705034606479</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45962.705034606479</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45962.705034606479</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45962.705034606479</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45962.705034606479</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45962.705034606479</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45962.705034606479</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45962.705034606479</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45962.705034606479</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45962.705034606479</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45962.705034606479</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45962.705034606479</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45962.705034606479</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45962.705034606479</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45962.705034606479</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45962.705034606479</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45962.705034606479</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45962.705034606479</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45962.705034606479</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45962.705034606479</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45962.705034606479</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45962.705034606479</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45962.705034606479</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45962.705034606479</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45962.705034606479</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45962.705034606479</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45962.705034606479</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45962.705034606479</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45962.705034606479</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45962.705034606479</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45962.705034606479</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45962.705034606479</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45962.705034606479</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45962.705034606479</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45962.705034606479</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45962.705034606479</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45962.705034606479</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45962.705034606479</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45962.705034606479</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45962.705034606479</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45962.705034606479</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45962.705034606479</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45962.705034606479</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45962.705034606479</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45962.705034606479</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45962.705034606479</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45962.705034606479</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45962.705034606479</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45962.705034606479</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45962.705034606479</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45962.705034606479</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45962.705034606479</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45962.705034606479</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45962.705034606479</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45962.705034606479</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45962.705034606479</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45962.705034606479</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45962.705034606479</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45962.705034606479</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45962.705034606479</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45962.705034606479</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45962.705034606479</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45962.705034606479</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45962.705034606479</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45962.705034606479</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45962.705034606479</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45962.705034606479</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45962.705034606479</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45962.705034606479</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45962.705034606479</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45962.705034606479</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45962.705034606479</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45962.705034606479</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45962.705034606479</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45962.705034606479</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45962.705034606479</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45962.705034606479</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45962.705034606479</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45962.705034606479</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45962.705034606479</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45962.705034606479</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45962.705034606479</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45962.705034606479</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45962.705034606479</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45962.705034606479</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45962.705034606479</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45962.705034606479</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45962.705034606479</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45962.705034606479</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45962.705034606479</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45962.705034606479</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45962.705034606479</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45962.705034606479</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45962.705034606479</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45962.705034606479</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45962.705034606479</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45962.705034606479</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45962.705034606479</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45962.705034606479</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45962.705034606479</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45962.705034606479</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45962.705034606479</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45962.705034606479</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45962.705034606479</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45962.705034606479</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45962.705034606479</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45962.705034606479</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45962.705034606479</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45962.705034606479</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45962.705034606479</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45962.705034606479</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45962.705034606479</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45962.705034606479</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45962.705034606479</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45962.705034606479</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45962.705034606479</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45962.705034606479</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45962.705034606479</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45962.705034606479</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45962.705034606479</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45962.705034606479</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45962.705034606479</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45962.705034606479</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45962.705034606479</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45962.705034606479</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45962.705034606479</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45962.705034606479</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45962.705034606479</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45962.705034606479</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45962.705034606479</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45962.705034606479</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45962.705034606479</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45962.705034606479</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45962.705034606479</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45962.705034606479</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45962.705034606479</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45962.705034606479</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45962.705034606479</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45962.705034606479</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45962.705034606479</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45962.705034606479</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45962.705034606479</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45962.705034606479</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45962.705034606479</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45962.705034606479</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45962.705034606479</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45962.705034606479</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45962.705034606479</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45962.705034606479</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45962.705034606479</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45962.705034606479</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45962.705034606479</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45962.705034606479</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45962.705034606479</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45962.705034606479</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45962.705034606479</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45962.705034606479</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45962.705034606479</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45962.705034606479</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45962.705034606479</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45962.705034606479</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45962.705034606479</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45962.705034606479</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45962.705034606479</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45962.705034606479</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45962.705034606479</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45962.705034606479</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45962.705034606479</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45962.705034606479</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45962.705034606479</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45962.705034606479</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45962.705034606479</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45962.705034606479</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45962.705034606479</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45962.705034606479</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45962.705034606479</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45962.705034606479</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45962.705034606479</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45962.705034606479</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45962.705034606479</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45962.705034606479</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45962.705034606479</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45962.705034606479</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45962.705034606479</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45962.705034606479</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45962.705034606479</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45962.705034606479</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45962.705034606479</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45962.705034606479</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45962.705034606479</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45962.705034606479</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45962.705034606479</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45962.705034606479</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45962.705034606479</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45962.705034606479</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45962.705034606479</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45962.705034606479</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45962.705034606479</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45962.705034606479</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45962.705034606479</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45962.705034606479</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45962.705034606479</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45962.705034606479</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45962.705034606479</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45962.705034606479</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45962.705034606479</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45962.705034606479</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45962.705034606479</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45962.705034606479</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45962.705034606479</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45962.705034606479</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45962.705034606479</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45962.705034606479</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45962.705034606479</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45962.705034606479</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45962.705034606479</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45962.705034606479</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45962.705034606479</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45962.705034606479</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45962.705034606479</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45962.705034606479</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45962.705034606479</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45962.705034606479</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45962.705034606479</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45962.705034606479</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45962.705034606479</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45962.705034606479</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45962.705034606479</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45962.705034606479</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45962.705034606479</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45962.705034606479</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45962.705034606479</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45962.705034606479</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45962.705034606479</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45962.705034606479</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45962.705034606479</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45962.705034606479</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45962.705034606479</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45962.705034606479</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45962.705034606479</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45962.705034606479</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45962.705034606479</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45962.705034606479</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45962.705034606479</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45962.705034606479</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45962.705034606479</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45962.705034606479</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45962.705034606479</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45962.705034606479</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45962.705034606479</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45962.705034606479</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45962.705034606479</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45962.705034606479</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45962.705034606479</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45962.705034606479</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45962.705034606479</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45962.705034606479</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45962.705034606479</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45962.705034606479</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45962.705034606479</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45962.705034606479</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45962.705034606479</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45962.705034606479</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45962.705034606479</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45962.705034606479</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45962.705034606479</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45962.705034606479</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45962.705034606479</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45962.705034606479</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45962.705034606479</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45962.705034606479</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45962.705034606479</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45962.705034606479</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45962.705034606479</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45962.705034606479</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45962.705034606479</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workbookViewId="0">
      <selection activeCell="B3" sqref="B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39119</v>
      </c>
      <c r="B2" s="102" t="str">
        <f>IFERROR(VLOOKUP(D2,DB!A:K,11,0),"")</f>
        <v>R6</v>
      </c>
      <c r="C2" s="104">
        <v>3</v>
      </c>
      <c r="D2" s="102" t="s">
        <v>39120</v>
      </c>
      <c r="E2" s="105" t="s">
        <v>39021</v>
      </c>
      <c r="F2" s="106">
        <v>45962.667129629626</v>
      </c>
      <c r="G2" s="76">
        <f ca="1">IFERROR(NOW()-F2,"-")</f>
        <v>3.7904976852587424E-2</v>
      </c>
      <c r="H2" s="106">
        <v>45962.648344907408</v>
      </c>
      <c r="I2" s="102" t="str">
        <f>IFERROR(VLOOKUP(D2,DB!A:F,6,0),"")</f>
        <v>SCECO</v>
      </c>
      <c r="J2" s="101" t="str">
        <f>IFERROR(VLOOKUP(D2,DB!A:G,7,0),"")</f>
        <v>Vandalized</v>
      </c>
      <c r="K2" s="107" t="s">
        <v>39121</v>
      </c>
      <c r="L2" s="108" t="str">
        <f>IFERROR(VLOOKUP(D2,DB!A:I,9,0),"")</f>
        <v>Latis</v>
      </c>
    </row>
    <row r="3" spans="1:16383" ht="31.5" customHeight="1">
      <c r="A3" s="103"/>
      <c r="B3" s="102" t="str">
        <f>IFERROR(VLOOKUP(D3,DB!A:K,11,0),"")</f>
        <v/>
      </c>
      <c r="C3" s="104"/>
      <c r="D3" s="102"/>
      <c r="E3" s="105"/>
      <c r="F3" s="106"/>
      <c r="G3" s="76">
        <f ca="1">IFERROR(NOW()-F3,"-")</f>
        <v>45962.705034606479</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45962.705034606479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45962.705034606479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45962.705034606479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45962.705034606479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45962.705034606479</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45962.705034606479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45962.705034606479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45962.705034606479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45962.705034606479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45962.705034606479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45962.705034606479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45962.705034606479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45962.705034606479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45962.705034606479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45962.705034606479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45962.705034606479</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45962.705034606479</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45962.705034606479</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2025-11-01T13:57:31Z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