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318" documentId="13_ncr:1_{F6CB121F-512D-4AA6-A0C1-0FB36C537598}" xr6:coauthVersionLast="47" xr6:coauthVersionMax="47" xr10:uidLastSave="{57DDDCBC-E2A3-4B22-A3B4-828F814C3976}"/>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3" i="4"/>
  <c r="I3" i="4"/>
  <c r="J3" i="4"/>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<sst xmlns="http://schemas.openxmlformats.org/spreadsheetml/2006/main" count="179016" uniqueCount="39100">
  <si>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</si>
  <si>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</si>
  <si>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</si>
  <si>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</si>
  <si>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</si>
  <si>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</si>
  <si>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</si>
  <si>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</si>
  <si>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</si>
  <si>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</si>
  <si>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</si>
  <si>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</si>
  <si>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</si>
  <si>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</si>
  <si>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</si>
  <si>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</si>
  <si>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</si>
  <si>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</si>
  <si>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</si>
  <si>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</si>
  <si>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</si>
  <si>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</si>
  <si>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</si>
  <si>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</si>
  <si>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</si>
  <si>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</si>
  <si>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</si>
  <si>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</si>
  <si>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</si>
  <si>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</si>
  <si>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</si>
  <si>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</si>
  <si>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</si>
  <si>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</si>
  <si>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</si>
  <si>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</si>
  <si>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</si>
  <si>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</si>
  <si>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</si>
  <si>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</si>
  <si>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</si>
  <si>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</si>
  <si>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</si>
  <si>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</si>
  <si>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</si>
  <si>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</si>
  <si>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</si>
  <si>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</si>
  <si>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</si>
  <si>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</si>
  <si>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</si>
  <si>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</si>
  <si>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</si>
  <si>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</si>
  <si>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</si>
  <si>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</si>
  <si>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</si>
  <si>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</si>
  <si>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</si>
  <si>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</si>
  <si>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</si>
  <si>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</si>
  <si>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</si>
  <si>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</si>
  <si>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</si>
  <si>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</si>
  <si>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</si>
  <si>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</si>
  <si>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</si>
  <si>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</si>
  <si>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</si>
  <si>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</si>
  <si>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</si>
  <si>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</si>
  <si>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</si>
  <si>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</si>
  <si>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</si>
  <si>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</si>
  <si>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</si>
  <si>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</si>
  <si>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</si>
  <si>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</si>
  <si>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</si>
  <si>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</si>
  <si>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</si>
  <si>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</si>
  <si>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</si>
  <si>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</si>
  <si>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</si>
  <si>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</si>
  <si>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</si>
  <si>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</si>
  <si>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</si>
  <si>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</si>
  <si>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</si>
  <si>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</si>
  <si>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</si>
  <si>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</si>
  <si>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</si>
  <si>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</si>
  <si>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</si>
  <si>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</si>
  <si>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</si>
  <si>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</si>
  <si>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</si>
  <si>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</si>
  <si>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</si>
  <si>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</si>
  <si>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</si>
  <si>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</si>
  <si>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</si>
  <si>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</si>
  <si>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</si>
  <si>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</si>
  <si>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</si>
  <si>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</si>
  <si>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</si>
  <si>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</si>
  <si>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</si>
  <si>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</si>
  <si>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</si>
  <si>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</si>
  <si>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</si>
  <si>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</si>
  <si>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</si>
  <si>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</si>
  <si>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</si>
  <si>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</si>
  <si>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</si>
  <si>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</si>
  <si>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</si>
  <si>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</si>
  <si>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</si>
  <si>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</si>
  <si>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</si>
  <si>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</si>
  <si>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</si>
  <si>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</si>
  <si>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</si>
  <si>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</si>
  <si>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</si>
  <si>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</si>
  <si>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</si>
  <si>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</si>
  <si>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</si>
  <si>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</si>
  <si>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</si>
  <si>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</si>
  <si>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</si>
  <si>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</si>
  <si>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</si>
  <si>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</si>
  <si>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</si>
  <si>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</si>
  <si>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</si>
  <si>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</si>
  <si>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</si>
  <si>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</si>
  <si>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</si>
  <si>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</si>
  <si>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</si>
  <si>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</si>
  <si>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</si>
  <si>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</si>
  <si>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</si>
  <si>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</si>
  <si>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</si>
  <si>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</si>
  <si>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</si>
  <si>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</si>
  <si>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</si>
  <si>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</si>
  <si>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</si>
  <si>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</si>
  <si>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</si>
  <si>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</si>
  <si>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</si>
  <si>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</si>
  <si>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</si>
  <si>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</si>
  <si>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</si>
  <si>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</si>
  <si>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</si>
  <si>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</si>
  <si>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</si>
  <si>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</si>
  <si>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</si>
  <si>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</si>
  <si>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</si>
  <si>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</si>
  <si>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</si>
  <si>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</si>
  <si>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</si>
  <si>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</si>
  <si>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</si>
  <si>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</si>
  <si>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</si>
  <si>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</si>
  <si>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</si>
  <si>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</si>
  <si>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</si>
  <si>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</si>
  <si>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</si>
  <si>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</si>
  <si>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</si>
  <si>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</si>
  <si>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</si>
  <si>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</si>
  <si>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</si>
  <si>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</si>
  <si>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</si>
  <si>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</si>
  <si>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</si>
  <si>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</si>
  <si>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</si>
  <si>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</si>
  <si>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</si>
  <si>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</si>
  <si>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</si>
  <si>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</si>
  <si>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</si>
  <si>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</si>
  <si>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</si>
  <si>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</si>
  <si>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</si>
  <si>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</si>
  <si>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</si>
  <si>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</si>
  <si>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</si>
  <si>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</si>
  <si>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</si>
  <si>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</si>
  <si>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</si>
  <si>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</si>
  <si>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</si>
  <si>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</si>
  <si>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</si>
  <si>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</si>
  <si>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</si>
  <si>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</si>
  <si>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</si>
  <si>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</si>
  <si>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</si>
  <si>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</si>
  <si>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</si>
  <si>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</si>
  <si>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</si>
  <si>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</si>
  <si>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</si>
  <si>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</si>
  <si>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</si>
  <si>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</si>
  <si>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</si>
  <si>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</si>
  <si>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</si>
  <si>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</si>
  <si>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</si>
  <si>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</si>
  <si>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</si>
  <si>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</si>
  <si>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</si>
  <si>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</si>
  <si>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</si>
  <si>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</si>
  <si>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</si>
  <si>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</si>
  <si>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</si>
  <si>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</si>
  <si>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</si>
  <si>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</si>
  <si>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</si>
  <si>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</si>
  <si>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</si>
  <si>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</si>
  <si>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</si>
  <si>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</si>
  <si>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</si>
  <si>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</si>
  <si>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</si>
  <si>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</si>
  <si>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</si>
  <si>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</si>
  <si>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</si>
  <si>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</si>
  <si>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</si>
  <si>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</si>
  <si>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</si>
  <si>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</si>
  <si>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</si>
  <si>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</si>
  <si>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</si>
  <si>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</si>
  <si>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</si>
  <si>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</si>
  <si>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</si>
  <si>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</si>
  <si>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</si>
  <si>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</si>
  <si>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</si>
  <si>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</si>
  <si>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</si>
  <si>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</si>
  <si>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</si>
  <si>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</si>
  <si>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</si>
  <si>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</si>
  <si>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</si>
  <si>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</si>
  <si>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</si>
  <si>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</si>
  <si>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</si>
  <si>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</si>
  <si>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</si>
  <si>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</si>
  <si>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</si>
  <si>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</si>
  <si>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</si>
  <si>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</si>
  <si>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</si>
  <si>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</si>
  <si>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</si>
  <si>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</si>
  <si>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</si>
  <si>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</si>
  <si>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</si>
  <si>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</si>
  <si>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</si>
  <si>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</si>
  <si>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</si>
  <si>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</si>
  <si>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</si>
  <si>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</si>
  <si>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</si>
  <si>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</si>
  <si>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</si>
  <si>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</si>
  <si>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</si>
  <si>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</si>
  <si>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</si>
  <si>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</si>
  <si>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</si>
  <si>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</si>
  <si>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</si>
  <si>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</si>
  <si>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</si>
  <si>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</si>
  <si>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</si>
  <si>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</si>
  <si>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</si>
  <si>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</si>
  <si>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</si>
  <si>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</si>
  <si>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</si>
  <si>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</si>
  <si>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</si>
  <si>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</si>
  <si>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</si>
  <si>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</si>
  <si>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</si>
  <si>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</si>
  <si>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</si>
  <si>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</si>
  <si>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</si>
  <si>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</si>
  <si>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</si>
  <si>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</si>
  <si>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</si>
  <si>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</si>
  <si>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</si>
  <si>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</si>
  <si>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</si>
  <si>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</si>
  <si>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</si>
  <si>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</si>
  <si>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</si>
  <si>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</si>
  <si>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</si>
  <si>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</si>
  <si>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</si>
  <si>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</si>
  <si>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</si>
  <si>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</si>
  <si>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</si>
  <si>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</si>
  <si>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</si>
  <si>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</si>
  <si>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</si>
  <si>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</si>
  <si>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</si>
  <si>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</si>
  <si>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</si>
  <si>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</si>
  <si>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</si>
  <si>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</si>
  <si>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</si>
  <si>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</si>
  <si>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</si>
  <si>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</si>
  <si>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</si>
  <si>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</si>
  <si>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</si>
  <si>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</si>
  <si>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</si>
  <si>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</si>
  <si>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</si>
  <si>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</si>
  <si>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</si>
  <si>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</si>
  <si>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</si>
  <si>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</si>
  <si>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</si>
  <si>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</si>
  <si>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</si>
  <si>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</si>
  <si>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</si>
  <si>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</si>
  <si>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</si>
  <si>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</si>
  <si>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</si>
  <si>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</si>
  <si>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</si>
  <si>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</si>
  <si>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</si>
  <si>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</si>
  <si>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</si>
  <si>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</si>
  <si>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</si>
  <si>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</si>
  <si>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</si>
  <si>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</si>
  <si>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</si>
  <si>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</si>
  <si>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</si>
  <si>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</si>
  <si>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</si>
  <si>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</si>
  <si>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</si>
  <si>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</si>
  <si>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</si>
  <si>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</si>
  <si>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</si>
  <si>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</si>
  <si>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</si>
  <si>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</si>
  <si>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</si>
  <si>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</si>
  <si>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</si>
  <si>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</si>
  <si>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</si>
  <si>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</si>
  <si>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</si>
  <si>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</si>
  <si>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</si>
  <si>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</si>
  <si>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</si>
  <si>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</si>
  <si>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</si>
  <si>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</si>
  <si>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</si>
  <si>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</si>
  <si>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</si>
  <si>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</si>
  <si>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</si>
  <si>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</si>
  <si>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</si>
  <si>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</si>
  <si>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</si>
  <si>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</si>
  <si>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</si>
  <si>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</si>
  <si>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</si>
  <si>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</si>
  <si>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</si>
  <si>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</si>
  <si>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</si>
  <si>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</si>
  <si>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</si>
  <si>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</si>
  <si>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</si>
  <si>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</si>
  <si>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</si>
  <si>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</si>
  <si>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</si>
  <si>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</si>
  <si>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</si>
  <si>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</si>
  <si>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</si>
  <si>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</si>
  <si>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</si>
  <si>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</si>
  <si>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</si>
  <si>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</si>
  <si>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</si>
  <si>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</si>
  <si>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</si>
  <si>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</si>
  <si>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</si>
  <si>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</si>
  <si>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</si>
  <si>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</si>
  <si>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</si>
  <si>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</si>
  <si>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</si>
  <si>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</si>
  <si>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</si>
  <si>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</si>
  <si>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</si>
  <si>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</si>
  <si>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</si>
  <si>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</si>
  <si>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</si>
  <si>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</si>
  <si>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</si>
  <si>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</si>
  <si>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</si>
  <si>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</si>
  <si>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</si>
  <si>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</si>
  <si>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</si>
  <si>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</si>
  <si>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</si>
  <si>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</si>
  <si>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</si>
  <si>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</si>
  <si>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</si>
  <si>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</si>
  <si>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</si>
  <si>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</si>
  <si>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</si>
  <si>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</si>
  <si>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</si>
  <si>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</si>
  <si>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</si>
  <si>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</si>
  <si>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</si>
  <si>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</si>
  <si>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</si>
  <si>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</si>
  <si>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</si>
  <si>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</si>
  <si>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</si>
  <si>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</si>
  <si>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</si>
  <si>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</si>
  <si>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</si>
  <si>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</si>
  <si>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</si>
  <si>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</si>
  <si>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</si>
  <si>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</si>
  <si>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</si>
  <si>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</si>
  <si>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</si>
  <si>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</si>
  <si>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</si>
  <si>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</si>
  <si>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</si>
  <si>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</si>
  <si>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</si>
  <si>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</si>
  <si>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</si>
  <si>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</si>
  <si>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</si>
  <si>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</si>
  <si>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</si>
  <si>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</si>
  <si>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</si>
  <si>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</si>
  <si>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</si>
  <si>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</si>
  <si>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</si>
  <si>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</si>
  <si>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</si>
  <si>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</si>
  <si>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</si>
  <si>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</si>
  <si>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</si>
  <si>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</si>
  <si>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</si>
  <si>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</si>
  <si>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</si>
  <si>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</si>
  <si>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</si>
  <si>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</si>
  <si>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</si>
  <si>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</si>
  <si>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</si>
  <si>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</si>
  <si>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</si>
  <si>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</si>
  <si>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</si>
  <si>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</si>
  <si>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</si>
  <si>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</si>
  <si>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</si>
  <si>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</si>
  <si>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</si>
  <si>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</si>
  <si>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</si>
  <si>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</si>
  <si>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</si>
  <si>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</si>
  <si>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</si>
  <si>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</si>
  <si>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</si>
  <si>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</si>
  <si>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</si>
  <si>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</si>
  <si>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</si>
  <si>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</si>
  <si>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</si>
  <si>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</si>
  <si>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</si>
  <si>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</si>
  <si>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</si>
  <si>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</si>
  <si>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</si>
  <si>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</si>
  <si>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</si>
  <si>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</si>
  <si>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</si>
  <si>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</si>
  <si>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</si>
  <si>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</si>
  <si>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</si>
  <si>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</si>
  <si>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</si>
  <si>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</si>
  <si>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</si>
  <si>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</si>
  <si>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</si>
  <si>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</si>
  <si>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</si>
  <si>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</si>
  <si>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</si>
  <si>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</si>
  <si>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</si>
  <si>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</si>
  <si>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</si>
  <si>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</si>
  <si>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</si>
  <si>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</si>
  <si>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</si>
  <si>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</si>
  <si>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</si>
  <si>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</si>
  <si>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</si>
  <si>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</si>
  <si>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</si>
  <si>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</si>
  <si>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</si>
  <si>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</si>
  <si>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</si>
  <si>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</si>
  <si>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</si>
  <si>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</si>
  <si>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</si>
  <si>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</si>
  <si>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</si>
  <si>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</si>
  <si>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</si>
  <si>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</si>
  <si>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</si>
  <si>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</si>
  <si>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</si>
  <si>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</si>
  <si>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</si>
  <si>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</si>
  <si>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</si>
  <si>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</si>
  <si>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</si>
  <si>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</si>
  <si>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</si>
  <si>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</si>
  <si>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</si>
  <si>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</si>
  <si>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</si>
  <si>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</si>
  <si>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</si>
  <si>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</si>
  <si>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</si>
  <si>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</si>
  <si>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</si>
  <si>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</si>
  <si>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</si>
  <si>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</si>
  <si>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</si>
  <si>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</si>
  <si>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</si>
  <si>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</si>
  <si>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</si>
  <si>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</si>
  <si>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</si>
  <si>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</si>
  <si>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</si>
  <si>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</si>
  <si>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</si>
  <si>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</si>
  <si>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</si>
  <si>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</si>
  <si>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</si>
  <si>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</si>
  <si>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</si>
  <si>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</si>
  <si>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</si>
  <si>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</si>
  <si>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</si>
  <si>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</si>
  <si>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</si>
  <si>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</si>
  <si>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</si>
  <si>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</si>
  <si>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</si>
  <si>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</si>
  <si>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</si>
  <si>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</si>
  <si>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</si>
  <si>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</si>
  <si>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</si>
  <si>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</si>
  <si>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</si>
  <si>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</si>
  <si>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</si>
  <si>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</si>
  <si>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</si>
  <si>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</si>
  <si>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</si>
  <si>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</si>
  <si>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</si>
  <si>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</si>
  <si>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</si>
  <si>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</si>
  <si>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</si>
  <si>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</si>
  <si>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</si>
  <si>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</si>
  <si>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</si>
  <si>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</si>
  <si>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</si>
  <si>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</si>
  <si>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</si>
  <si>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</si>
  <si>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</si>
  <si>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</si>
  <si>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</si>
  <si>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</si>
  <si>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</si>
  <si>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</si>
  <si>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</si>
  <si>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</si>
  <si>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</si>
  <si>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</si>
  <si>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</si>
  <si>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</si>
  <si>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</si>
  <si>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</si>
  <si>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</si>
  <si>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</si>
  <si>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</si>
  <si>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</si>
  <si>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</si>
  <si>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</si>
  <si>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</si>
  <si>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</si>
  <si>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</si>
  <si>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</si>
  <si>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</si>
  <si>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</si>
  <si>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</si>
  <si>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</si>
  <si>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</si>
  <si>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</si>
  <si>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</si>
  <si>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</si>
  <si>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</si>
  <si>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</si>
  <si>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</si>
  <si>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</si>
  <si>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</si>
  <si>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</si>
  <si>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</si>
  <si>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</si>
  <si>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</si>
  <si>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</si>
  <si>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</si>
  <si>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</si>
  <si>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</si>
  <si>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</si>
  <si>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</si>
  <si>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</si>
  <si>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</si>
  <si>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</si>
  <si>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</si>
  <si>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</si>
  <si>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</si>
  <si>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</si>
  <si>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</si>
  <si>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</si>
  <si>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</si>
  <si>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</si>
  <si>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</si>
  <si>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</si>
  <si>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</si>
  <si>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</si>
  <si>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</si>
  <si>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</si>
  <si>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</si>
  <si>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</si>
  <si>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</si>
  <si>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</si>
  <si>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</si>
  <si>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</si>
  <si>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</si>
  <si>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</si>
  <si>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</si>
  <si>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</si>
  <si>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</si>
  <si>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</si>
  <si>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</si>
  <si>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</si>
  <si>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</si>
  <si>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</si>
  <si>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</si>
  <si>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</si>
  <si>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</si>
  <si>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</si>
  <si>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</si>
  <si>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</si>
  <si>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</si>
  <si>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</si>
  <si>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</si>
  <si>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</si>
  <si>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</si>
  <si>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</si>
  <si>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</si>
  <si>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</si>
  <si>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</si>
  <si>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</si>
  <si>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</si>
  <si>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</si>
  <si>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</si>
  <si>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</si>
  <si>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</si>
  <si>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</si>
  <si>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</si>
  <si>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</si>
  <si>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</si>
  <si>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</si>
  <si>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</si>
  <si>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</si>
  <si>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</si>
  <si>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</si>
  <si>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</si>
  <si>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</si>
  <si>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</si>
  <si>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</si>
  <si>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</si>
  <si>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</si>
  <si>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</si>
  <si>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</si>
  <si>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</si>
  <si>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</si>
  <si>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</si>
  <si>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</si>
  <si>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</si>
  <si>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</si>
  <si>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</si>
  <si>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</si>
  <si>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</si>
  <si>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</si>
  <si>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</si>
  <si>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</si>
  <si>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</si>
  <si>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</si>
  <si>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</si>
  <si>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</si>
  <si>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</si>
  <si>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</si>
  <si>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</si>
  <si>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</si>
  <si>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</si>
  <si>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</si>
  <si>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</si>
  <si>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</si>
  <si>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</si>
  <si>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</si>
  <si>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</si>
  <si>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</si>
  <si>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</si>
  <si>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</si>
  <si>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</si>
  <si>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</si>
  <si>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</si>
  <si>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</si>
  <si>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</si>
  <si>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</si>
  <si>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</si>
  <si>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</si>
  <si>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</si>
  <si>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</si>
  <si>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</si>
  <si>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</si>
  <si>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</si>
  <si>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</si>
  <si>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</si>
  <si>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</si>
  <si>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</si>
  <si>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</si>
  <si>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</si>
  <si>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</si>
  <si>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</si>
  <si>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</si>
  <si>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</si>
  <si>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</si>
  <si>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</si>
  <si>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</si>
  <si>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</si>
  <si>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</si>
  <si>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</si>
  <si>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</si>
  <si>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</si>
  <si>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</si>
  <si>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</si>
  <si>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</si>
  <si>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</si>
  <si>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</si>
  <si>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</si>
  <si>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</si>
  <si>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</si>
  <si>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</si>
  <si>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</si>
  <si>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</si>
  <si>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</si>
  <si>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</si>
  <si>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</si>
  <si>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</si>
  <si>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</si>
  <si>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</si>
  <si>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</si>
  <si>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</si>
  <si>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</si>
  <si>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</si>
  <si>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</si>
  <si>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</si>
  <si>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</si>
  <si>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</si>
  <si>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</si>
  <si>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</si>
  <si>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</si>
  <si>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</si>
  <si>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</si>
  <si>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</si>
  <si>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</si>
  <si>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</si>
  <si>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</si>
  <si>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</si>
  <si>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</si>
  <si>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</si>
  <si>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</si>
  <si>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</si>
  <si>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</si>
  <si>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</si>
  <si>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</si>
  <si>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</si>
  <si>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</si>
  <si>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</si>
  <si>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</si>
  <si>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</si>
  <si>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</si>
  <si>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</si>
  <si>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</si>
  <si>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</si>
  <si>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</si>
  <si>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</si>
  <si>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</si>
  <si>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</si>
  <si>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</si>
  <si>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</si>
  <si>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</si>
  <si>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</si>
  <si>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</si>
  <si>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</si>
  <si>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</si>
  <si>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</si>
  <si>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</si>
  <si>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</si>
  <si>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</si>
  <si>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</si>
  <si>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</si>
  <si>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</si>
  <si>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</si>
  <si>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</si>
  <si>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</si>
  <si>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</si>
  <si>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</si>
  <si>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</si>
  <si>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</si>
  <si>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</si>
  <si>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</si>
  <si>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</si>
  <si>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</si>
  <si>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</si>
  <si>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</si>
  <si>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</si>
  <si>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</si>
  <si>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</si>
  <si>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</si>
  <si>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</si>
  <si>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</si>
  <si>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</si>
  <si>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</si>
  <si>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</si>
  <si>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</si>
  <si>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</si>
  <si>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</si>
  <si>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</si>
  <si>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</si>
  <si>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</si>
  <si>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</si>
  <si>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</si>
  <si>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</si>
  <si>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</si>
  <si>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</si>
  <si>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</si>
  <si>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</si>
  <si>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</si>
  <si>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</si>
  <si>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</si>
  <si>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</si>
  <si>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</si>
  <si>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</si>
  <si>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</si>
  <si>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</si>
  <si>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</si>
  <si>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</si>
  <si>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</si>
  <si>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</si>
  <si>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</si>
  <si>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</si>
  <si>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</si>
  <si>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</si>
  <si>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</si>
  <si>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</si>
  <si>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</si>
  <si>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</si>
  <si>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</si>
  <si>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</si>
  <si>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</si>
  <si>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</si>
  <si>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</si>
  <si>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</si>
  <si>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</si>
  <si>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</si>
  <si>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</si>
  <si>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</si>
  <si>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</si>
  <si>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</si>
  <si>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</si>
  <si>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</si>
  <si>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</si>
  <si>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</si>
  <si>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</si>
  <si>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</si>
  <si>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</si>
  <si>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</si>
  <si>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</si>
  <si>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</si>
  <si>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</si>
  <si>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</si>
  <si>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</si>
  <si>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</si>
  <si>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</si>
  <si>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</si>
  <si>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</si>
  <si>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</si>
  <si>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</si>
  <si>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</si>
  <si>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</si>
  <si>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</si>
  <si>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</si>
  <si>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</si>
  <si>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</si>
  <si>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</si>
  <si>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</si>
  <si>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</si>
  <si>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</si>
  <si>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</si>
  <si>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</si>
  <si>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</si>
  <si>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</si>
  <si>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</si>
  <si>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</si>
  <si>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</si>
  <si>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</si>
  <si>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</si>
  <si>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</si>
  <si>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</si>
  <si>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</si>
  <si>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</si>
  <si>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</si>
  <si>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</si>
  <si>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</si>
  <si>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</si>
  <si>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</si>
  <si>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</si>
  <si>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</si>
  <si>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</si>
  <si>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</si>
  <si>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</si>
  <si>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</si>
  <si>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</si>
  <si>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</si>
  <si>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</si>
  <si>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</si>
  <si>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</si>
  <si>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</si>
  <si>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</si>
  <si>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</si>
  <si>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</si>
  <si>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</si>
  <si>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</si>
  <si>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</si>
  <si>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</si>
  <si>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</si>
  <si>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</si>
  <si>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</si>
  <si>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</si>
  <si>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</si>
  <si>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</si>
  <si>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</si>
  <si>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</si>
  <si>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</si>
  <si>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</si>
  <si>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</si>
  <si>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</si>
  <si>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</si>
  <si>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</si>
  <si>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</si>
  <si>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</si>
  <si>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</si>
  <si>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</si>
  <si>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</si>
  <si>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</si>
  <si>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</si>
  <si>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</si>
  <si>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</si>
  <si>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</si>
  <si>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</si>
  <si>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</si>
  <si>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</si>
  <si>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</si>
  <si>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</si>
  <si>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</si>
  <si>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</si>
  <si>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</si>
  <si>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</si>
  <si>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</si>
  <si>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</si>
  <si>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</si>
  <si>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</si>
  <si>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</si>
  <si>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</si>
  <si>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</si>
  <si>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</si>
  <si>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</si>
  <si>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</si>
  <si>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</si>
  <si>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</si>
  <si>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</si>
  <si>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</si>
  <si>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</si>
  <si>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</si>
  <si>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</si>
  <si>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</si>
  <si>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</si>
  <si>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</si>
  <si>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</si>
  <si>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</si>
  <si>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</si>
  <si>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</si>
  <si>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</si>
  <si>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</si>
  <si>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</si>
  <si>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</si>
  <si>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</si>
  <si>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</si>
  <si>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</si>
  <si>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</si>
  <si>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</si>
  <si>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</si>
  <si>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</si>
  <si>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</si>
  <si>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</si>
  <si>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</si>
  <si>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</si>
  <si>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</si>
  <si>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</si>
  <si>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</si>
  <si>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</si>
  <si>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</si>
  <si>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</si>
  <si>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</si>
  <si>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</si>
  <si>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</si>
  <si>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</si>
  <si>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</si>
  <si>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</si>
  <si>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</si>
  <si>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</si>
  <si>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</si>
  <si>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</si>
  <si>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</si>
  <si>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</si>
  <si>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</si>
  <si>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</si>
  <si>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</si>
  <si>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</si>
  <si>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</si>
  <si>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</si>
  <si>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</si>
  <si>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</si>
  <si>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</si>
  <si>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</si>
  <si>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</si>
  <si>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</si>
  <si>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</si>
  <si>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</si>
  <si>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</si>
  <si>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</si>
  <si>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</si>
  <si>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</si>
  <si>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</si>
  <si>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</si>
  <si>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</si>
  <si>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</si>
  <si>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</si>
  <si>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</si>
  <si>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</si>
  <si>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</si>
  <si>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</si>
  <si>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</si>
  <si>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</si>
  <si>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</si>
  <si>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</si>
  <si>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</si>
  <si>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</si>
  <si>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</si>
  <si>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</si>
  <si>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</si>
  <si>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</si>
  <si>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</si>
  <si>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</si>
  <si>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</si>
  <si>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</si>
  <si>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</si>
  <si>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</si>
  <si>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</si>
  <si>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</si>
  <si>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</si>
  <si>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</si>
  <si>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</si>
  <si>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</si>
  <si>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</si>
  <si>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</si>
  <si>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</si>
  <si>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</si>
  <si>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</si>
  <si>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</si>
  <si>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</si>
  <si>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</si>
  <si>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</si>
  <si>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</si>
  <si>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</si>
  <si>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</si>
  <si>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</si>
  <si>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</si>
  <si>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</si>
  <si>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</si>
  <si>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</si>
  <si>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</si>
  <si>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</si>
  <si>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</si>
  <si>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</si>
  <si>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</si>
  <si>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</si>
  <si>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</si>
  <si>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</si>
  <si>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</si>
  <si>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</si>
  <si>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</si>
  <si>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</si>
  <si>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</si>
  <si>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</si>
  <si>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</si>
  <si>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</si>
  <si>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</si>
  <si>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</si>
  <si>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</si>
  <si>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</si>
  <si>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</si>
  <si>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</si>
  <si>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</si>
  <si>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</si>
  <si>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</si>
  <si>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</si>
  <si>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</si>
  <si>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</si>
  <si>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</si>
  <si>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</si>
  <si>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</si>
  <si>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</si>
  <si>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</si>
  <si>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</si>
  <si>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</si>
  <si>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</si>
  <si>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</si>
  <si>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</si>
  <si>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</si>
  <si>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</si>
  <si>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</si>
  <si>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</si>
  <si>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</si>
  <si>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</si>
  <si>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</si>
  <si>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</si>
  <si>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</si>
  <si>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</si>
  <si>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</si>
  <si>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</si>
  <si>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</si>
  <si>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</si>
  <si>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</si>
  <si>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</si>
  <si>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</si>
  <si>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</si>
  <si>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</si>
  <si>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</si>
  <si>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</si>
  <si>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</si>
  <si>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</si>
  <si>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</si>
  <si>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</si>
  <si>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</si>
  <si>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</si>
  <si>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</si>
  <si>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</si>
  <si>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</si>
  <si>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</si>
  <si>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</si>
  <si>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</si>
  <si>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</si>
  <si>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</si>
  <si>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</si>
  <si>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</si>
  <si>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</si>
  <si>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</si>
  <si>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</si>
  <si>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</si>
  <si>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</si>
  <si>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</si>
  <si>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</si>
  <si>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</si>
  <si>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</si>
  <si>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</si>
  <si>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</si>
  <si>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</si>
  <si>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</si>
  <si>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</si>
  <si>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</si>
  <si>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</si>
  <si>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</si>
  <si>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</si>
  <si>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</si>
  <si>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</si>
  <si>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</si>
  <si>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</si>
  <si>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</si>
  <si>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</si>
  <si>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</si>
  <si>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</si>
  <si>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</si>
  <si>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</si>
  <si>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</si>
  <si>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</si>
  <si>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</si>
  <si>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</si>
  <si>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</si>
  <si>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</si>
  <si>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</si>
  <si>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</si>
  <si>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</si>
  <si>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</si>
  <si>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</si>
  <si>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</si>
  <si>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</si>
  <si>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</si>
  <si>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</si>
  <si>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</si>
  <si>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</si>
  <si>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</si>
  <si>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</si>
  <si>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</si>
  <si>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</si>
  <si>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</si>
  <si>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</si>
  <si>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</si>
  <si>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</si>
  <si>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</si>
  <si>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</si>
  <si>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</si>
  <si>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</si>
  <si>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</si>
  <si>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</si>
  <si>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</si>
  <si>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</si>
  <si>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</si>
  <si>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</si>
  <si>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</si>
  <si>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</si>
  <si>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</si>
  <si>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</si>
  <si>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</si>
  <si>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</si>
  <si>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</si>
  <si>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</si>
  <si>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</si>
  <si>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</si>
  <si>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</si>
  <si>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</si>
  <si>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</si>
  <si>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</si>
  <si>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</si>
  <si>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</si>
  <si>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</si>
  <si>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</si>
  <si>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</si>
  <si>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</si>
  <si>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</si>
  <si>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</si>
  <si>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</si>
  <si>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</si>
  <si>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</si>
  <si>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</si>
  <si>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</si>
  <si>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</si>
  <si>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</si>
  <si>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</si>
  <si>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</si>
  <si>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</si>
  <si>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</si>
  <si>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</si>
  <si>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</si>
  <si>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</si>
  <si>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</si>
  <si>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</si>
  <si>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</si>
  <si>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</si>
  <si>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</si>
  <si>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</si>
  <si>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</si>
  <si>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</si>
  <si>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</si>
  <si>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</si>
  <si>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</si>
  <si>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</si>
  <si>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</si>
  <si>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</si>
  <si>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</si>
  <si>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</si>
  <si>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</si>
  <si>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</si>
  <si>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</si>
  <si>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</si>
  <si>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</si>
  <si>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</si>
  <si>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</si>
  <si>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</si>
  <si>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</si>
  <si>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</si>
  <si>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</si>
  <si>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</si>
  <si>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</si>
  <si>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</si>
  <si>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</si>
  <si>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</si>
  <si>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</si>
  <si>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</si>
  <si>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</si>
  <si>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</si>
  <si>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</si>
  <si>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</si>
  <si>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</si>
  <si>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</si>
  <si>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</si>
  <si>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</si>
  <si>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</si>
  <si>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</si>
  <si>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</si>
  <si>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</si>
  <si>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</si>
  <si>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</si>
  <si>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</si>
  <si>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</si>
  <si>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</si>
  <si>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</si>
  <si>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</si>
  <si>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</si>
  <si>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</si>
  <si>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</si>
  <si>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</si>
  <si>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</si>
  <si>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</si>
  <si>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</si>
  <si>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</si>
  <si>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</si>
  <si>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</si>
  <si>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</si>
  <si>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</si>
  <si>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</si>
  <si>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</si>
  <si>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</si>
  <si>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</si>
  <si>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</si>
  <si>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</si>
  <si>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</si>
  <si>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</si>
  <si>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</si>
  <si>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</si>
  <si>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</si>
  <si>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</si>
  <si>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</si>
  <si>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</si>
  <si>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</si>
  <si>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</si>
  <si>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</si>
  <si>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</si>
  <si>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</si>
  <si>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</si>
  <si>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</si>
  <si>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</si>
  <si>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</si>
  <si>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</si>
  <si>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</si>
  <si>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</si>
  <si>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</si>
  <si>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</si>
  <si>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</si>
  <si>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</si>
  <si>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</si>
  <si>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</si>
  <si>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</si>
  <si>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</si>
  <si>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</si>
  <si>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</si>
  <si>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</si>
  <si>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</si>
  <si>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</si>
  <si>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</si>
  <si>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</si>
  <si>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</si>
  <si>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</si>
  <si>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</si>
  <si>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</si>
  <si>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</si>
  <si>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</si>
  <si>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</si>
  <si>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</si>
  <si>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</si>
  <si>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</si>
  <si>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</si>
  <si>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</si>
  <si>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</si>
  <si>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</si>
  <si>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</si>
  <si>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</si>
  <si>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</si>
  <si>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</si>
  <si>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</si>
  <si>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</si>
  <si>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</si>
  <si>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</si>
  <si>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</si>
  <si>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</si>
  <si>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</si>
  <si>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</si>
  <si>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</si>
  <si>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</si>
  <si>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</si>
  <si>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</si>
  <si>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</si>
  <si>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</si>
  <si>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</si>
  <si>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</si>
  <si>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</si>
  <si>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</si>
  <si>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</si>
  <si>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</si>
  <si>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</si>
  <si>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</si>
  <si>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</si>
  <si>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</si>
  <si>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</si>
  <si>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</si>
  <si>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</si>
  <si>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</si>
  <si>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</si>
  <si>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</si>
  <si>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</si>
  <si>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</si>
  <si>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</si>
  <si>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</si>
  <si>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</si>
  <si>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</si>
  <si>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</si>
  <si>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</si>
  <si>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</si>
  <si>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</si>
  <si>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</si>
  <si>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</si>
  <si>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</si>
  <si>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</si>
  <si>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</si>
  <si>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</si>
  <si>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</si>
  <si>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</si>
  <si>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</si>
  <si>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</si>
  <si>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</si>
  <si>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</si>
  <si>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</si>
  <si>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</si>
  <si>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</si>
  <si>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</si>
  <si>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</si>
  <si>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</si>
  <si>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</si>
  <si>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</si>
  <si>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</si>
  <si>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</si>
  <si>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</si>
  <si>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</si>
  <si>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</si>
  <si>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</si>
  <si>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</si>
  <si>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</si>
  <si>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</si>
  <si>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</si>
  <si>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</si>
  <si>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</si>
  <si>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</si>
  <si>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</si>
  <si>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</si>
  <si>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</si>
  <si>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</si>
  <si>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</si>
  <si>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</si>
  <si>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</si>
  <si>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</si>
  <si>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</si>
  <si>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</si>
  <si>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</si>
  <si>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</si>
  <si>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</si>
  <si>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</si>
  <si>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</si>
  <si>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</si>
  <si>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</si>
  <si>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</si>
  <si>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</si>
  <si>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</si>
  <si>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</si>
  <si>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</si>
  <si>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</si>
  <si>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</si>
  <si>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</si>
  <si>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</si>
  <si>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</si>
  <si>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</si>
  <si>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</si>
  <si>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</si>
  <si>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</si>
  <si>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</si>
  <si>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</si>
  <si>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</si>
  <si>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</si>
  <si>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</si>
  <si>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</si>
  <si>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</si>
  <si>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</si>
  <si>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</si>
  <si>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</si>
  <si>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</si>
  <si>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</si>
  <si>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</si>
  <si>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</si>
  <si>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</si>
  <si>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</si>
  <si>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</si>
  <si>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</si>
  <si>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</si>
  <si>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</si>
  <si>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</si>
  <si>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</si>
  <si>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</si>
  <si>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</si>
  <si>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</si>
  <si>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</si>
  <si>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</si>
  <si>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</si>
  <si>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</si>
  <si>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</si>
  <si>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</si>
  <si>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</si>
  <si>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</si>
  <si>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</si>
  <si>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</si>
  <si>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</si>
  <si>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</si>
  <si>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</si>
  <si>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</si>
  <si>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</si>
  <si>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</si>
  <si>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</si>
  <si>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</si>
  <si>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</si>
  <si>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</si>
  <si>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</si>
  <si>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</si>
  <si>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</si>
  <si>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</si>
  <si>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</si>
  <si>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</si>
  <si>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</si>
  <si>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</si>
  <si>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</si>
  <si>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</si>
  <si>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</si>
  <si>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</si>
  <si>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</si>
  <si>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</si>
  <si>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</si>
  <si>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</si>
  <si>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</si>
  <si>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</si>
  <si>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</si>
  <si>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</si>
  <si>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</si>
  <si>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</si>
  <si>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</si>
  <si>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</si>
  <si>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</si>
  <si>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</si>
  <si>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</si>
  <si>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</si>
  <si>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</si>
  <si>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</si>
  <si>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</si>
  <si>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</si>
  <si>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</si>
  <si>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</si>
  <si>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</si>
  <si>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</si>
  <si>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</si>
  <si>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</si>
  <si>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</si>
  <si>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</si>
  <si>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</si>
  <si>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</si>
  <si>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</si>
  <si>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</si>
  <si>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</si>
  <si>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</si>
  <si>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</si>
  <si>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</si>
  <si>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</si>
  <si>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</si>
  <si>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</si>
  <si>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</si>
  <si>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</si>
  <si>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</si>
  <si>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</si>
  <si>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</si>
  <si>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</si>
  <si>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</si>
  <si>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</si>
  <si>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</si>
  <si>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</si>
  <si>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</si>
  <si>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</si>
  <si>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</si>
  <si>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</si>
  <si>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</si>
  <si>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</si>
  <si>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</si>
  <si>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</si>
  <si>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</si>
  <si>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</si>
  <si>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</si>
  <si>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</si>
  <si>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</si>
  <si>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</si>
  <si>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</si>
  <si>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</si>
  <si>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</si>
  <si>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</si>
  <si>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</si>
  <si>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</si>
  <si>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</si>
  <si>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</si>
  <si>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</si>
  <si>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</si>
  <si>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</si>
  <si>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</si>
  <si>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</si>
  <si>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</si>
  <si>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</si>
  <si>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</si>
  <si>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</si>
  <si>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</si>
  <si>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</si>
  <si>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</si>
  <si>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</si>
  <si>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</si>
  <si>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</si>
  <si>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</si>
  <si>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</si>
  <si>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</si>
  <si>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</si>
  <si>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</si>
  <si>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</si>
  <si>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</si>
  <si>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</si>
  <si>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</si>
  <si>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</si>
  <si>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</si>
  <si>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</si>
  <si>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</si>
  <si>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</si>
  <si>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</si>
  <si>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</si>
  <si>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</si>
  <si>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</si>
  <si>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</si>
  <si>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</si>
  <si>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</si>
  <si>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</si>
  <si>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</si>
  <si>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</si>
  <si>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</si>
  <si>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</si>
  <si>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</si>
  <si>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</si>
  <si>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</si>
  <si>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</si>
  <si>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</si>
  <si>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</si>
  <si>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</si>
  <si>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</si>
  <si>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</si>
  <si>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</si>
  <si>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</si>
  <si>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</si>
  <si>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</si>
  <si>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</si>
  <si>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</si>
  <si>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</si>
  <si>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</si>
  <si>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</si>
  <si>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</si>
  <si>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</si>
  <si>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</si>
  <si>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</si>
  <si>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</si>
  <si>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</si>
  <si>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</si>
  <si>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</si>
  <si>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</si>
  <si>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</si>
  <si>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</si>
  <si>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</si>
  <si>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</si>
  <si>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</si>
  <si>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</si>
  <si>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</si>
  <si>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</si>
  <si>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</si>
  <si>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</si>
  <si>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</si>
  <si>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</si>
  <si>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</si>
  <si>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</si>
  <si>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</si>
  <si>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</si>
  <si>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</si>
  <si>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</si>
  <si>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</si>
  <si>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</si>
  <si>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</si>
  <si>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</si>
  <si>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</si>
  <si>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</si>
  <si>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</si>
  <si>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</si>
  <si>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</si>
  <si>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</si>
  <si>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</si>
  <si>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</si>
  <si>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</si>
  <si>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</si>
  <si>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</si>
  <si>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</si>
  <si>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</si>
  <si>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</si>
  <si>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</si>
  <si>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</si>
  <si>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</si>
  <si>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</si>
  <si>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</si>
  <si>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</si>
  <si>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</si>
  <si>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</si>
  <si>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</si>
  <si>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</si>
  <si>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</si>
  <si>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</si>
  <si>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</si>
  <si>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</si>
  <si>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</si>
  <si>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</si>
  <si>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</si>
  <si>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</si>
  <si>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</si>
  <si>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</si>
  <si>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</si>
  <si>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</si>
  <si>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</si>
  <si>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</si>
  <si>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</si>
  <si>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</si>
  <si>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</si>
  <si>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</si>
  <si>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</si>
  <si>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</si>
  <si>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</si>
  <si>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</si>
  <si>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</si>
  <si>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</si>
  <si>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</si>
  <si>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</si>
  <si>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</si>
  <si>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</si>
  <si>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</si>
  <si>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</si>
  <si>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</si>
  <si>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</si>
  <si>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</si>
  <si>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</si>
  <si>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</si>
  <si>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</si>
  <si>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</si>
  <si>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</si>
  <si>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</si>
  <si>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</si>
  <si>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</si>
  <si>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</si>
  <si>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</si>
  <si>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</si>
  <si>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</si>
  <si>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</si>
  <si>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</si>
  <si>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</si>
  <si>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</si>
  <si>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</si>
  <si>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</si>
  <si>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</si>
  <si>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</si>
  <si>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</si>
  <si>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</si>
  <si>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</si>
  <si>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</si>
  <si>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</si>
  <si>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</si>
  <si>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</si>
  <si>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</si>
  <si>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</si>
  <si>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</si>
  <si>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</si>
  <si>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</si>
  <si>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</si>
  <si>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</si>
  <si>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</si>
  <si>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</si>
  <si>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</si>
  <si>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</si>
  <si>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</si>
  <si>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</si>
  <si>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</si>
  <si>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</si>
  <si>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</si>
  <si>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</si>
  <si>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</si>
  <si>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</si>
  <si>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</si>
  <si>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</si>
  <si>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</si>
  <si>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</si>
  <si>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</si>
  <si>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</si>
  <si>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</si>
  <si>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</si>
  <si>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</si>
  <si>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</si>
  <si>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</si>
  <si>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</si>
  <si>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</si>
  <si>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</si>
  <si>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</si>
  <si>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</si>
  <si>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</si>
  <si>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</si>
  <si>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</si>
  <si>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</si>
  <si>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</si>
  <si>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</si>
  <si>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</si>
  <si>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</si>
  <si>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</si>
  <si>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</si>
  <si>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</si>
  <si>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</si>
  <si>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</si>
  <si>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</si>
  <si>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</si>
  <si>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</si>
  <si>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</si>
  <si>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</si>
  <si>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</si>
  <si>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</si>
  <si>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</si>
  <si>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</si>
  <si>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</si>
  <si>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</si>
  <si>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</si>
  <si>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</si>
  <si>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</si>
  <si>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</si>
  <si>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</si>
  <si>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</si>
  <si>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</si>
  <si>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</si>
  <si>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</si>
  <si>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</si>
  <si>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</si>
  <si>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</si>
  <si>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</si>
  <si>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</si>
  <si>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</si>
  <si>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</si>
  <si>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</si>
  <si>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</si>
  <si>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</si>
  <si>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</si>
  <si>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</si>
  <si>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</si>
  <si>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</si>
  <si>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</si>
  <si>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</si>
  <si>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</si>
  <si>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</si>
  <si>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</si>
  <si>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</si>
  <si>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</si>
  <si>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</si>
  <si>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</si>
  <si>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</si>
  <si>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</si>
  <si>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</si>
  <si>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</si>
  <si>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</si>
  <si>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</si>
  <si>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</si>
  <si>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</si>
  <si>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</si>
  <si>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</si>
  <si>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</si>
  <si>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</si>
  <si>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</si>
  <si>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</si>
  <si>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</si>
  <si>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</si>
  <si>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</si>
  <si>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</si>
  <si>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</si>
  <si>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</si>
  <si>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</si>
  <si>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</si>
  <si>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</si>
  <si>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</si>
  <si>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</si>
  <si>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</si>
  <si>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</si>
  <si>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</si>
  <si>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</si>
  <si>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</si>
  <si>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</si>
  <si>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</si>
  <si>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</si>
  <si>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</si>
  <si>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</si>
  <si>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</si>
  <si>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</si>
  <si>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</si>
  <si>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</si>
  <si>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</si>
  <si>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</si>
  <si>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</si>
  <si>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</si>
  <si>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</si>
  <si>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</si>
  <si>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</si>
  <si>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</si>
  <si>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</si>
  <si>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</si>
  <si>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</si>
  <si>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</si>
  <si>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</si>
  <si>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</si>
  <si>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</si>
  <si>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</si>
  <si>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</si>
  <si>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</si>
  <si>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</si>
  <si>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</si>
  <si>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</si>
  <si>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</si>
  <si>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</si>
  <si>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</si>
  <si>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</si>
  <si>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</si>
  <si>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</si>
  <si>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</si>
  <si>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</si>
  <si>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</si>
  <si>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</si>
  <si>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</si>
  <si>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</si>
  <si>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</si>
  <si>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</si>
  <si>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</si>
  <si>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</si>
  <si>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</si>
  <si>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</si>
  <si>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</si>
  <si>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</si>
  <si>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</si>
  <si>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</si>
  <si>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</si>
  <si>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</si>
  <si>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</si>
  <si>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</si>
  <si>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</si>
  <si>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</si>
  <si>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</si>
  <si>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</si>
  <si>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</si>
  <si>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</si>
  <si>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</si>
  <si>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</si>
  <si>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</si>
  <si>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</si>
  <si>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</si>
  <si>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</si>
  <si>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</si>
  <si>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</si>
  <si>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</si>
  <si>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</si>
  <si>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</si>
  <si>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</si>
  <si>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</si>
  <si>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</si>
  <si>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</si>
  <si>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</si>
  <si>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</si>
  <si>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</si>
  <si>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</si>
  <si>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</si>
  <si>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</si>
  <si>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</si>
  <si>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</si>
  <si>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</si>
  <si>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</si>
  <si>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</si>
  <si>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</si>
  <si>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</si>
  <si>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</si>
  <si>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</si>
  <si>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</si>
  <si>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</si>
  <si>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</si>
  <si>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</si>
  <si>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</si>
  <si>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</si>
  <si>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</si>
  <si>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</si>
  <si>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</si>
  <si>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</si>
  <si>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</si>
  <si>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</si>
  <si>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</si>
  <si>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</si>
  <si>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</si>
  <si>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</si>
  <si>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</si>
  <si>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</si>
  <si>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</si>
  <si>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</si>
  <si>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</si>
  <si>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</si>
  <si>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</si>
  <si>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</si>
  <si>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</si>
  <si>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</si>
  <si>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</si>
  <si>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</si>
  <si>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</si>
  <si>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</si>
  <si>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</si>
  <si>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</si>
  <si>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</si>
  <si>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</si>
  <si>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</si>
  <si>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</si>
  <si>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</si>
  <si>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</si>
  <si>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</si>
  <si>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</si>
  <si>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</si>
  <si>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</si>
  <si>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</si>
  <si>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</si>
  <si>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</si>
  <si>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</si>
  <si>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</si>
  <si>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</si>
  <si>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</si>
  <si>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</si>
  <si>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</si>
  <si>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</si>
  <si>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</si>
  <si>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</si>
  <si>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</si>
  <si>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</si>
  <si>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</si>
  <si>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</si>
  <si>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</si>
  <si>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</si>
  <si>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</si>
  <si>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</si>
  <si>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</si>
  <si>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</si>
  <si>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</si>
  <si>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</si>
  <si>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</si>
  <si>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</si>
  <si>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</si>
  <si>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</si>
  <si>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</si>
  <si>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</si>
  <si>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</si>
  <si>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</si>
  <si>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</si>
  <si>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</si>
  <si>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</si>
  <si>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</si>
  <si>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</si>
  <si>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</si>
  <si>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</si>
  <si>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</si>
  <si>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</si>
  <si>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</si>
  <si>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</si>
  <si>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</si>
  <si>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</si>
  <si>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</si>
  <si>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</si>
  <si>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</si>
  <si>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</si>
  <si>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</si>
  <si>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</si>
  <si>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</si>
  <si>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</si>
  <si>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</si>
  <si>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</si>
  <si>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</si>
  <si>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</si>
  <si>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</si>
  <si>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</si>
  <si>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</si>
  <si>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</si>
  <si>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</si>
  <si>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</si>
  <si>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</si>
  <si>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</si>
  <si>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</si>
  <si>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</si>
  <si>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</si>
  <si>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</si>
  <si>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</si>
  <si>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</si>
  <si>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</si>
  <si>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</si>
  <si>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</si>
  <si>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</si>
  <si>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</si>
  <si>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</si>
  <si>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</si>
  <si>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</si>
  <si>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</si>
  <si>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</si>
  <si>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</si>
  <si>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</si>
  <si>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</si>
  <si>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</si>
  <si>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</si>
  <si>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</si>
  <si>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</si>
  <si>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</si>
  <si>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</si>
  <si>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</si>
  <si>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</si>
  <si>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</si>
  <si>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</si>
  <si>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</si>
  <si>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</si>
  <si>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</si>
  <si>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</si>
  <si>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</si>
  <si>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</si>
  <si>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</si>
  <si>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</si>
  <si>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</si>
  <si>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</si>
  <si>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</si>
  <si>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</si>
  <si>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</si>
  <si>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</si>
  <si>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</si>
  <si>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</si>
  <si>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</si>
  <si>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</si>
  <si>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</si>
  <si>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</si>
  <si>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</si>
  <si>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</si>
  <si>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</si>
  <si>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</si>
  <si>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</si>
  <si>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</si>
  <si>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</si>
  <si>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</si>
  <si>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</si>
  <si>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</si>
  <si>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</si>
  <si>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</si>
  <si>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</si>
  <si>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</si>
  <si>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</si>
  <si>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</si>
  <si>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</si>
  <si>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</si>
  <si>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</si>
  <si>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</si>
  <si>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</si>
  <si>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</si>
  <si>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</si>
  <si>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</si>
  <si>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</si>
  <si>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</si>
  <si>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</si>
  <si>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</si>
  <si>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</si>
  <si>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</si>
  <si>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</si>
  <si>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</si>
  <si>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</si>
  <si>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</si>
  <si>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</si>
  <si>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</si>
  <si>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</si>
  <si>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</si>
  <si>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</si>
  <si>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</si>
  <si>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</si>
  <si>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</si>
  <si>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</si>
  <si>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</si>
  <si>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</si>
  <si>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</si>
  <si>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</si>
  <si>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</si>
  <si>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</si>
  <si>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</si>
  <si>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</si>
  <si>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</si>
  <si>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</si>
  <si>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</si>
  <si>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</si>
  <si>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</si>
  <si>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</si>
  <si>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</si>
  <si>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</si>
  <si>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</si>
  <si>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</si>
  <si>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</si>
  <si>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</si>
  <si>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</si>
  <si>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</si>
  <si>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</si>
  <si>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</si>
  <si>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</si>
  <si>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</si>
  <si>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</si>
  <si>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</si>
  <si>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</si>
  <si>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</si>
  <si>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</si>
  <si>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</si>
  <si>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</si>
  <si>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</si>
  <si>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</si>
  <si>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</si>
  <si>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</si>
  <si>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</si>
  <si>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</si>
  <si>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</si>
  <si>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</si>
  <si>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</si>
  <si>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</si>
  <si>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</si>
  <si>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</si>
  <si>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</si>
  <si>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</si>
  <si>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</si>
  <si>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</si>
  <si>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</si>
  <si>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</si>
  <si>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</si>
  <si>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</si>
  <si>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</si>
  <si>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</si>
  <si>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</si>
  <si>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</si>
  <si>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</si>
  <si>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</si>
  <si>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</si>
  <si>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</si>
  <si>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</si>
  <si>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</si>
  <si>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</si>
  <si>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</si>
  <si>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</si>
  <si>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</si>
  <si>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</si>
  <si>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</si>
  <si>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</si>
  <si>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</si>
  <si>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</si>
  <si>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</si>
  <si>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</si>
  <si>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</si>
  <si>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</si>
  <si>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</si>
  <si>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</si>
  <si>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</si>
  <si>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</si>
  <si>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</si>
  <si>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</si>
  <si>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</si>
  <si>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</si>
  <si>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</si>
  <si>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</si>
  <si>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</si>
  <si>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</si>
  <si>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</si>
  <si>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</si>
  <si>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</si>
  <si>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</si>
  <si>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</si>
  <si>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</si>
  <si>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</si>
  <si>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</si>
  <si>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</si>
  <si>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</si>
  <si>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</si>
  <si>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</si>
  <si>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</si>
  <si>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</si>
  <si>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</si>
  <si>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</si>
  <si>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</si>
  <si>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</si>
  <si>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</si>
  <si>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</si>
  <si>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</si>
  <si>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</si>
  <si>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</si>
  <si>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</si>
  <si>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</si>
  <si>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</si>
  <si>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</si>
  <si>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</si>
  <si>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</si>
  <si>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</si>
  <si>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</si>
  <si>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</si>
  <si>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</si>
  <si>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</si>
  <si>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</si>
  <si>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</si>
  <si>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</si>
  <si>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</si>
  <si>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</si>
  <si>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</si>
  <si>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</si>
  <si>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</si>
  <si>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</si>
  <si>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</si>
  <si>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</si>
  <si>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</si>
  <si>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</si>
  <si>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</si>
  <si>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</si>
  <si>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</si>
  <si>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</si>
  <si>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</si>
  <si>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</si>
  <si>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</si>
  <si>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</si>
  <si>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</si>
  <si>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</si>
  <si>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</si>
  <si>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</si>
  <si>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</si>
  <si>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</si>
  <si>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</si>
  <si>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</si>
  <si>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</si>
  <si>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</si>
  <si>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</si>
  <si>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</si>
  <si>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</si>
  <si>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</si>
  <si>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</si>
  <si>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</si>
  <si>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</si>
  <si>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</si>
  <si>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</si>
  <si>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</si>
  <si>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</si>
  <si>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</si>
  <si>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</si>
  <si>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</si>
  <si>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</si>
  <si>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</si>
  <si>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</si>
  <si>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</si>
  <si>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</si>
  <si>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</si>
  <si>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</si>
  <si>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</si>
  <si>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</si>
  <si>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</si>
  <si>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</si>
  <si>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</si>
  <si>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</si>
  <si>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</si>
  <si>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</si>
  <si>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</si>
  <si>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</si>
  <si>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</si>
  <si>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</si>
  <si>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</si>
  <si>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</si>
  <si>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</si>
  <si>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</si>
  <si>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</si>
  <si>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</si>
  <si>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</si>
  <si>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</si>
  <si>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</si>
  <si>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</si>
  <si>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</si>
  <si>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</si>
  <si>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</si>
  <si>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</si>
  <si>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</si>
  <si>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</si>
  <si>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</si>
  <si>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</si>
  <si>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</si>
  <si>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</si>
  <si>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</si>
  <si>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</si>
  <si>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</si>
  <si>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</si>
  <si>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</si>
  <si>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</si>
  <si>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</si>
  <si>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</si>
  <si>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</si>
  <si>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</si>
  <si>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</si>
  <si>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</si>
  <si>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</si>
  <si>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</si>
  <si>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</si>
  <si>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</si>
  <si>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</si>
  <si>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</si>
  <si>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</si>
  <si>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</si>
  <si>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</si>
  <si>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</si>
  <si>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</si>
  <si>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</si>
  <si>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</si>
  <si>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</si>
  <si>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</si>
  <si>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</si>
  <si>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</si>
  <si>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</si>
  <si>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</si>
  <si>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</si>
  <si>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</si>
  <si>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</si>
  <si>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</si>
  <si>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</si>
  <si>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</si>
  <si>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</si>
  <si>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</si>
  <si>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</si>
  <si>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</si>
  <si>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</si>
  <si>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</si>
  <si>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</si>
  <si>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</si>
  <si>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</si>
  <si>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</si>
  <si>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</si>
  <si>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</si>
  <si>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</si>
  <si>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</si>
  <si>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</si>
  <si>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</si>
  <si>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</si>
  <si>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</si>
  <si>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</si>
  <si>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</si>
  <si>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</si>
  <si>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</si>
  <si>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</si>
  <si>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</si>
  <si>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</si>
  <si>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</si>
  <si>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</si>
  <si>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</si>
  <si>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</si>
  <si>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</si>
  <si>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</si>
  <si>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</si>
  <si>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</si>
  <si>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</si>
  <si>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</si>
  <si>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</si>
  <si>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</si>
  <si>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</si>
  <si>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</si>
  <si>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</si>
  <si>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</si>
  <si>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</si>
  <si>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</si>
  <si>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</si>
  <si>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</si>
  <si>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</si>
  <si>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</si>
  <si>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</si>
  <si>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</si>
  <si>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</si>
  <si>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</si>
  <si>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</si>
  <si>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</si>
  <si>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</si>
  <si>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</si>
  <si>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</si>
  <si>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</si>
  <si>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</si>
  <si>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</si>
  <si>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</si>
  <si>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</si>
  <si>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</si>
  <si>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</si>
  <si>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</si>
  <si>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</si>
  <si>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</si>
  <si>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</si>
  <si>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</si>
  <si>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</si>
  <si>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</si>
  <si>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</si>
  <si>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</si>
  <si>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</si>
  <si>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</si>
  <si>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</si>
  <si>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</si>
  <si>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</si>
  <si>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</si>
  <si>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</si>
  <si>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</si>
  <si>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</si>
  <si>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</si>
  <si>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</si>
  <si>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</si>
  <si>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</si>
  <si>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</si>
  <si>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</si>
  <si>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</si>
  <si>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</si>
  <si>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</si>
  <si>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</si>
  <si>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</si>
  <si>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</si>
  <si>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</si>
  <si>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</si>
  <si>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</si>
  <si>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</si>
  <si>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</si>
  <si>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</si>
  <si>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</si>
  <si>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</si>
  <si>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</si>
  <si>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</si>
  <si>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</si>
  <si>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</si>
  <si>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</si>
  <si>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</si>
  <si>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</si>
  <si>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</si>
  <si>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</si>
  <si>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</si>
  <si>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</si>
  <si>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</si>
  <si>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</si>
  <si>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</si>
  <si>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</si>
  <si>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</si>
  <si>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</si>
  <si>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</si>
  <si>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</si>
  <si>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</si>
  <si>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</si>
  <si>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</si>
  <si>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</si>
  <si>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</si>
  <si>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</si>
  <si>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</si>
  <si>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</si>
  <si>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</si>
  <si>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</si>
  <si>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</si>
  <si>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</si>
  <si>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</si>
  <si>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</si>
  <si>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</si>
  <si>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</si>
  <si>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</si>
  <si>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</si>
  <si>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</si>
  <si>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</si>
  <si>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</si>
  <si>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</si>
  <si>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</si>
  <si>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</si>
  <si>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</si>
  <si>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</si>
  <si>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</si>
  <si>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</si>
  <si>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</si>
  <si>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</si>
  <si>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</si>
  <si>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</si>
  <si>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</si>
  <si>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</si>
  <si>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</si>
  <si>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</si>
  <si>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</si>
  <si>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</si>
  <si>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</si>
  <si>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</si>
  <si>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</si>
  <si>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</si>
  <si>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</si>
  <si>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</si>
  <si>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</si>
  <si>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</si>
  <si>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</si>
  <si>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</si>
  <si>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</si>
  <si>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</si>
  <si>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</si>
  <si>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</si>
  <si>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</si>
  <si>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</si>
  <si>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</si>
  <si>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</si>
  <si>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</si>
  <si>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</si>
  <si>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</si>
  <si>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</si>
  <si>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</si>
  <si>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</si>
  <si>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</si>
  <si>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</si>
  <si>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</si>
  <si>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</si>
  <si>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</si>
  <si>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</si>
  <si>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</si>
  <si>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</si>
  <si>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</si>
  <si>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</si>
  <si>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</si>
  <si>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</si>
  <si>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</si>
  <si>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</si>
  <si>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</si>
  <si>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</si>
  <si>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</si>
  <si>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</si>
  <si>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</si>
  <si>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</si>
  <si>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</si>
  <si>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</si>
  <si>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</si>
  <si>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</si>
  <si>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</si>
  <si>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</si>
  <si>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</si>
  <si>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</si>
  <si>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</si>
  <si>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</si>
  <si>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</si>
  <si>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</si>
  <si>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</si>
  <si>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</si>
  <si>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</si>
  <si>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</si>
  <si>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</si>
  <si>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</si>
  <si>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</si>
  <si>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</si>
  <si>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</si>
  <si>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</si>
  <si>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</si>
  <si>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</si>
  <si>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</si>
  <si>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</si>
  <si>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</si>
  <si>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</si>
  <si>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</si>
  <si>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</si>
  <si>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</si>
  <si>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</si>
  <si>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</si>
  <si>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</si>
  <si>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</si>
  <si>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</si>
  <si>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</si>
  <si>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</si>
  <si>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</si>
  <si>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</si>
  <si>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</si>
  <si>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</si>
  <si>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</si>
  <si>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</si>
  <si>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</si>
  <si>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</si>
  <si>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</si>
  <si>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</si>
  <si>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</si>
  <si>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</si>
  <si>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</si>
  <si>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</si>
  <si>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</si>
  <si>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</si>
  <si>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</si>
  <si>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</si>
  <si>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</si>
  <si>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</si>
  <si>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</si>
  <si>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</si>
  <si>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</si>
  <si>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</si>
  <si>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</si>
  <si>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</si>
  <si>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</si>
  <si>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</si>
  <si>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</si>
  <si>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</si>
  <si>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</si>
  <si>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</si>
  <si>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</si>
  <si>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</si>
  <si>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</si>
  <si>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</si>
  <si>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</si>
  <si>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</si>
  <si>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</si>
  <si>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</si>
  <si>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</si>
  <si>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</si>
  <si>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</si>
  <si>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</si>
  <si>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</si>
  <si>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</si>
  <si>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</si>
  <si>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</si>
  <si>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</si>
  <si>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</si>
  <si>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</si>
  <si>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</si>
  <si>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</si>
  <si>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</si>
  <si>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</si>
  <si>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</si>
  <si>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</si>
  <si>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</si>
  <si>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</si>
  <si>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</si>
  <si>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</si>
  <si>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</si>
  <si>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</si>
  <si>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</si>
  <si>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</si>
  <si>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</si>
  <si>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</si>
  <si>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</si>
  <si>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</si>
  <si>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</si>
  <si>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</si>
  <si>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</si>
  <si>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</si>
  <si>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</si>
  <si>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</si>
  <si>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</si>
  <si>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</si>
  <si>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</si>
  <si>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</si>
  <si>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</si>
  <si>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</si>
  <si>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</si>
  <si>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</si>
  <si>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</si>
  <si>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</si>
  <si>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</si>
  <si>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</si>
  <si>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</si>
  <si>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</si>
  <si>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</si>
  <si>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</si>
  <si>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</si>
  <si>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</si>
  <si>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</si>
  <si>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</si>
  <si>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</si>
  <si>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</si>
  <si>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</si>
  <si>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</si>
  <si>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</si>
  <si>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</si>
  <si>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</si>
  <si>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</si>
  <si>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</si>
  <si>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</si>
  <si>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</si>
  <si>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</si>
  <si>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</si>
  <si>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</si>
  <si>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</si>
  <si>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</si>
  <si>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</si>
  <si>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</si>
  <si>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</si>
  <si>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</si>
  <si>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</si>
  <si>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</si>
  <si>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</si>
  <si>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</si>
  <si>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</si>
  <si>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</si>
  <si>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</si>
  <si>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</si>
  <si>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</si>
  <si>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</si>
  <si>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</si>
  <si>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</si>
  <si>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</si>
  <si>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</si>
  <si>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</si>
  <si>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</si>
  <si>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</si>
  <si>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</si>
  <si>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</si>
  <si>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</si>
  <si>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</si>
  <si>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</si>
  <si>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</si>
  <si>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</si>
  <si>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</si>
  <si>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</si>
  <si>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</si>
  <si>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</si>
  <si>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</si>
  <si>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</si>
  <si>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</si>
  <si>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</si>
  <si>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</si>
  <si>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</si>
  <si>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</si>
  <si>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</si>
  <si>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</si>
  <si>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</si>
  <si>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</si>
  <si>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</si>
  <si>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</si>
  <si>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</si>
  <si>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</si>
  <si>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</si>
  <si>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</si>
  <si>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</si>
  <si>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</si>
  <si>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</si>
  <si>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</si>
  <si>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</si>
  <si>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</si>
  <si>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</si>
  <si>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</si>
  <si>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</si>
  <si>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</si>
  <si>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</si>
  <si>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</si>
  <si>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</si>
  <si>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</si>
  <si>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</si>
  <si>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</si>
  <si>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</si>
  <si>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</si>
  <si>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</si>
  <si>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</si>
  <si>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</si>
  <si>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</si>
  <si>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</si>
  <si>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</si>
  <si>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</si>
  <si>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</si>
  <si>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</si>
  <si>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</si>
  <si>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</si>
  <si>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</si>
  <si>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</si>
  <si>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</si>
  <si>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</si>
  <si>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</si>
  <si>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</si>
  <si>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</si>
  <si>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</si>
  <si>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</si>
  <si>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</si>
  <si>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</si>
  <si>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</si>
  <si>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</si>
  <si>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</si>
  <si>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</si>
  <si>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</si>
  <si>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</si>
  <si>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</si>
  <si>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</si>
  <si>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</si>
  <si>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</si>
  <si>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</si>
  <si>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</si>
  <si>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</si>
  <si>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</si>
  <si>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</si>
  <si>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</si>
  <si>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</si>
  <si>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</si>
  <si>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</si>
  <si>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</si>
  <si>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</si>
  <si>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</si>
  <si>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</si>
  <si>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</si>
  <si>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</si>
  <si>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</si>
  <si>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</si>
  <si>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</si>
  <si>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</si>
  <si>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</si>
  <si>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</si>
  <si>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</si>
  <si>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</si>
  <si>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</si>
  <si>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</si>
  <si>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</si>
  <si>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</si>
  <si>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</si>
  <si>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</si>
  <si>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</si>
  <si>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</si>
  <si>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</si>
  <si>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</si>
  <si>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</si>
  <si>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</si>
  <si>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</si>
  <si>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</si>
  <si>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</si>
  <si>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</si>
  <si>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</si>
  <si>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</si>
  <si>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</si>
  <si>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</si>
  <si>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</si>
  <si>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</si>
  <si>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</si>
  <si>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</si>
  <si>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</si>
  <si>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</si>
  <si>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</si>
  <si>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</si>
  <si>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</si>
  <si>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</si>
  <si>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</si>
  <si>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</si>
  <si>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</si>
  <si>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</si>
  <si>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</si>
  <si>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</si>
  <si>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</si>
  <si>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</si>
  <si>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</si>
  <si>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</si>
  <si>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</si>
  <si>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</si>
  <si>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</si>
  <si>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</si>
  <si>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</si>
  <si>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</si>
  <si>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</si>
  <si>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</si>
  <si>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</si>
  <si>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</si>
  <si>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</si>
  <si>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</si>
  <si>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</si>
  <si>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</si>
  <si>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</si>
  <si>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</si>
  <si>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</si>
  <si>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</si>
  <si>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</si>
  <si>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</si>
  <si>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</si>
  <si>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</si>
  <si>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</si>
  <si>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</si>
  <si>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</si>
  <si>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</si>
  <si>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</si>
  <si>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</si>
  <si>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</si>
  <si>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</si>
  <si>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</si>
  <si>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</si>
  <si>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</si>
  <si>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</si>
  <si>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</si>
  <si>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</si>
  <si>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</si>
  <si>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</si>
  <si>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</si>
  <si>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</si>
  <si>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</si>
  <si>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</si>
  <si>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</si>
  <si>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</si>
  <si>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</si>
  <si>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</si>
  <si>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</si>
  <si>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</si>
  <si>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</si>
  <si>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</si>
  <si>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</si>
  <si>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</si>
  <si>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</si>
  <si>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</si>
  <si>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</si>
  <si>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</si>
  <si>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</si>
  <si>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</si>
  <si>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</si>
  <si>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</si>
  <si>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</si>
  <si>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</si>
  <si>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</si>
  <si>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</si>
  <si>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</si>
  <si>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</si>
  <si>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</si>
  <si>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</si>
  <si>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</si>
  <si>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</si>
  <si>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</si>
  <si>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</si>
  <si>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</si>
  <si>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</si>
  <si>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</si>
  <si>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</si>
  <si>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</si>
  <si>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</si>
  <si>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</si>
  <si>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</si>
  <si>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</si>
  <si>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</si>
  <si>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</si>
  <si>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</si>
  <si>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</si>
  <si>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</si>
  <si>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</si>
  <si>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</si>
  <si>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</si>
  <si>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</si>
  <si>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</si>
  <si>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</si>
  <si>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</si>
  <si>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</si>
  <si>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</si>
  <si>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</si>
  <si>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</si>
  <si>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</si>
  <si>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</si>
  <si>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</si>
  <si>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</si>
  <si>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</si>
  <si>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</si>
  <si>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</si>
  <si>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</si>
  <si>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</si>
  <si>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</si>
  <si>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</si>
  <si>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</si>
  <si>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</si>
  <si>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</si>
  <si>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</si>
  <si>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</si>
  <si>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</si>
  <si>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</si>
  <si>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</si>
  <si>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</si>
  <si>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</si>
  <si>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</si>
  <si>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</si>
  <si>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</si>
  <si>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</si>
  <si>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</si>
  <si>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</si>
  <si>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</si>
  <si>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</si>
  <si>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</si>
  <si>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</si>
  <si>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</si>
  <si>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</si>
  <si>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</si>
  <si>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</si>
  <si>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</si>
  <si>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</si>
  <si>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</si>
  <si>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</si>
  <si>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</si>
  <si>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</si>
  <si>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</si>
  <si>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</si>
  <si>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</si>
  <si>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</si>
  <si>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</si>
  <si>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</si>
  <si>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</si>
  <si>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</si>
  <si>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</si>
  <si>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</si>
  <si>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</si>
  <si>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</si>
  <si>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</si>
  <si>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</si>
  <si>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</si>
  <si>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</si>
  <si>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</si>
  <si>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</si>
  <si>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</si>
  <si>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</si>
  <si>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</si>
  <si>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</si>
  <si>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</si>
  <si>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</si>
  <si>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</si>
  <si>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</si>
  <si>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</si>
  <si>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</si>
  <si>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</si>
  <si>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</si>
  <si>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</si>
  <si>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</si>
  <si>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</si>
  <si>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</si>
  <si>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</si>
  <si>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</si>
  <si>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</si>
  <si>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</si>
  <si>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</si>
  <si>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</si>
  <si>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</si>
  <si>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</si>
  <si>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</si>
  <si>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</si>
  <si>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</si>
  <si>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</si>
  <si>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</si>
  <si>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</si>
  <si>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</si>
  <si>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</si>
  <si>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</si>
  <si>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</si>
  <si>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</si>
  <si>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</si>
  <si>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</si>
  <si>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</si>
  <si>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</si>
  <si>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</si>
  <si>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</si>
  <si>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</si>
  <si>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</si>
  <si>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</si>
  <si>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</si>
  <si>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</si>
  <si>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</si>
  <si>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</si>
  <si>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</si>
  <si>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</si>
  <si>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</si>
  <si>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</si>
  <si>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</si>
  <si>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</si>
  <si>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</si>
  <si>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</si>
  <si>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</si>
  <si>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</si>
  <si>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</si>
  <si>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</si>
  <si>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</si>
  <si>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</si>
  <si>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</si>
  <si>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</si>
  <si>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</si>
  <si>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</si>
  <si>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</si>
  <si>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</si>
  <si>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</si>
  <si>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</si>
  <si>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</si>
  <si>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</si>
  <si>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</si>
  <si>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</si>
  <si>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</si>
  <si>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</si>
  <si>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</si>
  <si>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</si>
  <si>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</si>
  <si>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</si>
  <si>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</si>
  <si>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</si>
  <si>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</si>
  <si>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</si>
  <si>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</si>
  <si>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</si>
  <si>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</si>
  <si>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</si>
  <si>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</si>
  <si>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</si>
  <si>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</si>
  <si>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</si>
  <si>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</si>
  <si>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</si>
  <si>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</si>
  <si>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</si>
  <si>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</si>
  <si>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</si>
  <si>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</si>
  <si>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</si>
  <si>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</si>
  <si>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</si>
  <si>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</si>
  <si>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</si>
  <si>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</si>
  <si>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</si>
  <si>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</si>
  <si>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</si>
  <si>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</si>
  <si>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</si>
  <si>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</si>
  <si>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</si>
  <si>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</si>
  <si>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</si>
  <si>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</si>
  <si>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</si>
  <si>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</si>
  <si>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</si>
  <si>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</si>
  <si>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</si>
  <si>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</si>
  <si>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</si>
  <si>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</si>
  <si>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</si>
  <si>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</si>
  <si>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</si>
  <si>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</si>
  <si>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</si>
  <si>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</si>
  <si>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</si>
  <si>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</si>
  <si>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</si>
  <si>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</si>
  <si>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</si>
  <si>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</si>
  <si>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</si>
  <si>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</si>
  <si>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</si>
  <si>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</si>
  <si>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</si>
  <si>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</si>
  <si>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</si>
  <si>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</si>
  <si>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</si>
  <si>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</si>
  <si>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</si>
  <si>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</si>
  <si>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</si>
  <si>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</si>
  <si>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</si>
  <si>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</si>
  <si>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</si>
  <si>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</si>
  <si>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</si>
  <si>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</si>
  <si>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</si>
  <si>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</si>
  <si>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</si>
  <si>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</si>
  <si>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</si>
  <si>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</si>
  <si>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</si>
  <si>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</si>
  <si>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</si>
  <si>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</si>
  <si>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</si>
  <si>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</si>
  <si>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</si>
  <si>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</si>
  <si>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</si>
  <si>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</si>
  <si>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</si>
  <si>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</si>
  <si>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</si>
  <si>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</si>
  <si>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</si>
  <si>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</si>
  <si>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</si>
  <si>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</si>
  <si>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</si>
  <si>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</si>
  <si>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</si>
  <si>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</si>
  <si>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</si>
  <si>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</si>
  <si>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</si>
  <si>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</si>
  <si>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</si>
  <si>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</si>
  <si>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</si>
  <si>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</si>
  <si>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</si>
  <si>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</si>
  <si>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</si>
  <si>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</si>
  <si>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</si>
  <si>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</si>
  <si>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</si>
  <si>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</si>
  <si>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</si>
  <si>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</si>
  <si>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</si>
  <si>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</si>
  <si>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</si>
  <si>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</si>
  <si>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</si>
  <si>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</si>
  <si>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</si>
  <si>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</si>
  <si>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</si>
  <si>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</si>
  <si>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</si>
  <si>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</si>
  <si>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</si>
  <si>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</si>
  <si>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</si>
  <si>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</si>
  <si>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</si>
  <si>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</si>
  <si>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</si>
  <si>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</si>
  <si>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</si>
  <si>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</si>
  <si>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</si>
  <si>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</si>
  <si>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</si>
  <si>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</si>
  <si>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</si>
  <si>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</si>
  <si>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</si>
  <si>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</si>
  <si>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</si>
  <si>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</si>
  <si>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</si>
  <si>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</si>
  <si>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</si>
  <si>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</si>
  <si>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</si>
  <si>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</si>
  <si>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</si>
  <si>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</si>
  <si>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</si>
  <si>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</si>
  <si>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</si>
  <si>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</si>
  <si>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</si>
  <si>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</si>
  <si>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</si>
  <si>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</si>
  <si>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</si>
  <si>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</si>
  <si>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</si>
  <si>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</si>
  <si>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</si>
  <si>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</si>
  <si>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</si>
  <si>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</si>
  <si>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</si>
  <si>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</si>
  <si>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</si>
  <si>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</si>
  <si>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</si>
  <si>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</si>
  <si>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</si>
  <si>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</si>
  <si>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</si>
  <si>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</si>
  <si>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</si>
  <si>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</si>
  <si>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</si>
  <si>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</si>
  <si>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</si>
  <si>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</si>
  <si>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</si>
  <si>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</si>
  <si>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</si>
  <si>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</si>
  <si>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</si>
  <si>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</si>
  <si>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</si>
  <si>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</si>
  <si>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</si>
  <si>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</si>
  <si>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</si>
  <si>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</si>
  <si>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</si>
  <si>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</si>
  <si>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</si>
  <si>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</si>
  <si>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</si>
  <si>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</si>
  <si>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</si>
  <si>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</si>
  <si>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</si>
  <si>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</si>
  <si>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</si>
  <si>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</si>
  <si>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</si>
  <si>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</si>
  <si>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</si>
  <si>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</si>
  <si>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</si>
  <si>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</si>
  <si>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</si>
  <si>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</si>
  <si>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</si>
  <si>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</si>
  <si>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</si>
  <si>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</si>
  <si>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</si>
  <si>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</si>
  <si>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</si>
  <si>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</si>
  <si>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</si>
  <si>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</si>
  <si>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</si>
  <si>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</si>
  <si>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</si>
  <si>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</si>
  <si>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</si>
  <si>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</si>
  <si>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</si>
  <si>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</si>
  <si>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</si>
  <si>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</si>
  <si>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</si>
  <si>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</si>
  <si>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</si>
  <si>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</si>
  <si>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</si>
  <si>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</si>
  <si>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</si>
  <si>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</si>
  <si>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</si>
  <si>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</si>
  <si>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</si>
  <si>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</si>
  <si>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</si>
  <si>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</si>
  <si>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</si>
  <si>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</si>
  <si>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</si>
  <si>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</si>
  <si>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</si>
  <si>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</si>
  <si>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</si>
  <si>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</si>
  <si>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</si>
  <si>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</si>
  <si>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</si>
  <si>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</si>
  <si>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</si>
  <si>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</si>
  <si>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</si>
  <si>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</si>
  <si>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</si>
  <si>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</si>
  <si>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</si>
  <si>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</si>
  <si>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</si>
  <si>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</si>
  <si>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</si>
  <si>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</si>
  <si>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</si>
  <si>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</si>
  <si>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</si>
  <si>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</si>
  <si>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</si>
  <si>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</si>
  <si>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</si>
  <si>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</si>
  <si>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</si>
  <si>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</si>
  <si>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</si>
  <si>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</si>
  <si>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</si>
  <si>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</si>
  <si>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</si>
  <si>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</si>
  <si>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</si>
  <si>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</si>
  <si>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</si>
  <si>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</si>
  <si>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</si>
  <si>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</si>
  <si>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</si>
  <si>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</si>
  <si>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</si>
  <si>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</si>
  <si>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</si>
  <si>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</si>
  <si>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</si>
  <si>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</si>
  <si>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</si>
  <si>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</si>
  <si>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</si>
  <si>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</si>
  <si>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</si>
  <si>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</si>
  <si>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</si>
  <si>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</si>
  <si>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</si>
  <si>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</si>
  <si>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</si>
  <si>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</si>
  <si>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</si>
  <si>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</si>
  <si>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</si>
  <si>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</si>
  <si>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</si>
  <si>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</si>
  <si>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</si>
  <si>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</si>
  <si>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</si>
  <si>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</si>
  <si>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</si>
  <si>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</si>
  <si>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</si>
  <si>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</si>
  <si>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</si>
  <si>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</si>
  <si>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</si>
  <si>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</si>
  <si>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</si>
  <si>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</si>
  <si>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</si>
  <si>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</si>
  <si>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</si>
  <si>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</si>
  <si>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</si>
  <si>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</si>
  <si>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</si>
  <si>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</si>
  <si>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</si>
  <si>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</si>
  <si>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</si>
  <si>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</si>
  <si>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</si>
  <si>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</si>
  <si>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</si>
  <si>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</si>
  <si>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</si>
  <si>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</si>
  <si>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</si>
  <si>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</si>
  <si>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</si>
  <si>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</si>
  <si>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</si>
  <si>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</si>
  <si>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</si>
  <si>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</si>
  <si>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</si>
  <si>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</si>
  <si>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</si>
  <si>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</si>
  <si>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</si>
  <si>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</si>
  <si>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</si>
  <si>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</si>
  <si>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</si>
  <si>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</si>
  <si>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</si>
  <si>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</si>
  <si>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</si>
  <si>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</si>
  <si>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</si>
  <si>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</si>
  <si>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</si>
  <si>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</si>
  <si>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</si>
  <si>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</si>
  <si>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</si>
  <si>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</si>
  <si>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</si>
  <si>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</si>
  <si>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</si>
  <si>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</si>
  <si>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</si>
  <si>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</si>
  <si>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</si>
  <si>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</si>
  <si>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</si>
  <si>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</si>
  <si>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</si>
  <si>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</si>
  <si>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</si>
  <si>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</si>
  <si>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</si>
  <si>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</si>
  <si>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</si>
  <si>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</si>
  <si>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</si>
  <si>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</si>
  <si>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</si>
  <si>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</si>
  <si>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</si>
  <si>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</si>
  <si>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</si>
  <si>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</si>
  <si>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</si>
  <si>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</si>
  <si>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</si>
  <si>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</si>
  <si>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</si>
  <si>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</si>
  <si>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</si>
  <si>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</si>
  <si>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</si>
  <si>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</si>
  <si>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</si>
  <si>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</si>
  <si>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</si>
  <si>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</si>
  <si>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</si>
  <si>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</si>
  <si>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</si>
  <si>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</si>
  <si>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</si>
  <si>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</si>
  <si>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</si>
  <si>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</si>
  <si>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</si>
  <si>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</si>
  <si>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</si>
  <si>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</si>
  <si>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</si>
  <si>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</si>
  <si>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</si>
  <si>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</si>
  <si>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</si>
  <si>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</si>
  <si>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</si>
  <si>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</si>
  <si>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</si>
  <si>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</si>
  <si>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</si>
  <si>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</si>
  <si>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</si>
  <si>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</si>
  <si>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</si>
  <si>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</si>
  <si>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</si>
  <si>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</si>
  <si>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</si>
  <si>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</si>
  <si>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</si>
  <si>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</si>
  <si>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</si>
  <si>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</si>
  <si>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</si>
  <si>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</si>
  <si>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</si>
  <si>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</si>
  <si>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</si>
  <si>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</si>
  <si>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</si>
  <si>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</si>
  <si>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</si>
  <si>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</si>
  <si>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</si>
  <si>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</si>
  <si>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</si>
  <si>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</si>
  <si>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</si>
  <si>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</si>
  <si>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</si>
  <si>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</si>
  <si>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</si>
  <si>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</si>
  <si>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</si>
  <si>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</si>
  <si>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</si>
  <si>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</si>
  <si>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</si>
  <si>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</si>
  <si>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</si>
  <si>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</si>
  <si>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</si>
  <si>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</si>
  <si>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</si>
  <si>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</si>
  <si>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</si>
  <si>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</si>
  <si>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</si>
  <si>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</si>
  <si>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</si>
  <si>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</si>
  <si>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</si>
  <si>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</si>
  <si>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</si>
  <si>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</si>
  <si>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</si>
  <si>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</si>
  <si>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</si>
  <si>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</si>
  <si>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</si>
  <si>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</si>
  <si>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</si>
  <si>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</si>
  <si>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</si>
  <si>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</si>
  <si>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</si>
  <si>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</si>
  <si>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</si>
  <si>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</si>
  <si>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</si>
  <si>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</si>
  <si>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</si>
  <si>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</si>
  <si>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</si>
  <si>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</si>
  <si>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</si>
  <si>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</si>
  <si>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</si>
  <si>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</si>
  <si>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</si>
  <si>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</si>
  <si>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</si>
  <si>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</si>
  <si>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</si>
  <si>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</si>
  <si>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</si>
  <si>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</si>
  <si>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</si>
  <si>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</si>
  <si>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</si>
  <si>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</si>
  <si>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</si>
  <si>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</si>
  <si>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</si>
  <si>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</si>
  <si>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</si>
  <si>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</si>
  <si>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</si>
  <si>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</si>
  <si>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</si>
  <si>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</si>
  <si>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</si>
  <si>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</si>
  <si>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</si>
  <si>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</si>
  <si>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</si>
  <si>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</si>
  <si>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</si>
  <si>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</si>
  <si>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</si>
  <si>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</si>
  <si>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</si>
  <si>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</si>
  <si>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</si>
  <si>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</si>
  <si>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</si>
  <si>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</si>
  <si>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</si>
  <si>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</si>
  <si>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</si>
  <si>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</si>
  <si>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</si>
  <si>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</si>
  <si>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</si>
  <si>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</si>
  <si>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</si>
  <si>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</si>
  <si>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</si>
  <si>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</si>
  <si>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</si>
  <si>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</si>
  <si>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</si>
  <si>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</si>
  <si>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</si>
  <si>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</si>
  <si>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</si>
  <si>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</si>
  <si>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</si>
  <si>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</si>
  <si>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</si>
  <si>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</si>
  <si>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</si>
  <si>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</si>
  <si>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</si>
  <si>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</si>
  <si>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</si>
  <si>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</si>
  <si>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</si>
  <si>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</si>
  <si>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</si>
  <si>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</si>
  <si>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</si>
  <si>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</si>
  <si>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</si>
  <si>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</si>
  <si>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</si>
  <si>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</si>
  <si>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</si>
  <si>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</si>
  <si>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</si>
  <si>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</si>
  <si>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</si>
  <si>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</si>
  <si>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</si>
  <si>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</si>
  <si>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</si>
  <si>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</si>
  <si>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</si>
  <si>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</si>
  <si>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</si>
  <si>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</si>
  <si>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</si>
  <si>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</si>
  <si>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</si>
  <si>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</si>
  <si>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</si>
  <si>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</si>
  <si>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</si>
  <si>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</si>
  <si>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</si>
  <si>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</si>
  <si>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</si>
  <si>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</si>
  <si>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</si>
  <si>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</si>
  <si>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</si>
  <si>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</si>
  <si>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</si>
  <si>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</si>
  <si>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</si>
  <si>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</si>
  <si>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</si>
  <si>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</si>
  <si>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</si>
  <si>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</si>
  <si>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</si>
  <si>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</si>
  <si>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</si>
  <si>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</si>
  <si>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</si>
  <si>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</si>
  <si>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</si>
  <si>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</si>
  <si>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</si>
  <si>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</si>
  <si>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</si>
  <si>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</si>
  <si>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</si>
  <si>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</si>
  <si>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</si>
  <si>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</si>
  <si>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</si>
  <si>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</si>
  <si>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</si>
  <si>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</si>
  <si>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</si>
  <si>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</si>
  <si>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</si>
  <si>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</si>
  <si>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</si>
  <si>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</si>
  <si>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</si>
  <si>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</si>
  <si>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</si>
  <si>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</si>
  <si>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</si>
  <si>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</si>
  <si>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</si>
  <si>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</si>
  <si>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</si>
  <si>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</si>
  <si>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</si>
  <si>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</si>
  <si>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</si>
  <si>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</si>
  <si>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</si>
  <si>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</si>
  <si>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</si>
  <si>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</si>
  <si>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</si>
  <si>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</si>
  <si>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</si>
  <si>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</si>
  <si>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</si>
  <si>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</si>
  <si>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</si>
  <si>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</si>
  <si>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</si>
  <si>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</si>
  <si>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</si>
  <si>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</si>
  <si>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</si>
  <si>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</si>
  <si>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</si>
  <si>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</si>
  <si>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</si>
  <si>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</si>
  <si>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</si>
  <si>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</si>
  <si>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</si>
  <si>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</si>
  <si>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</si>
  <si>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</si>
  <si>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</si>
  <si>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</si>
  <si>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</si>
  <si>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</si>
  <si>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</si>
  <si>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</si>
  <si>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</si>
  <si>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</si>
  <si>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</si>
  <si>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</si>
  <si>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</si>
  <si>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</si>
  <si>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</si>
  <si>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</si>
  <si>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</si>
  <si>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</si>
  <si>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</si>
  <si>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</si>
  <si>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</si>
  <si>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</si>
  <si>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</si>
  <si>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</si>
  <si>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</si>
  <si>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</si>
  <si>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</si>
  <si>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</si>
  <si>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</si>
  <si>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</si>
  <si>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</si>
  <si>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</si>
  <si>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</si>
  <si>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</si>
  <si>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</si>
  <si>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</si>
  <si>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</si>
  <si>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</si>
  <si>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</si>
  <si>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</si>
  <si>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</si>
  <si>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</si>
  <si>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</si>
  <si>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</si>
  <si>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</si>
  <si>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</si>
  <si>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</si>
  <si>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</si>
  <si>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</si>
  <si>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</si>
  <si>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</si>
  <si>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</si>
  <si>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</si>
  <si>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</si>
  <si>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</si>
  <si>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</si>
  <si>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</si>
  <si>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</si>
  <si>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</si>
  <si>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</si>
  <si>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</si>
  <si>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</si>
  <si>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</si>
  <si>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</si>
  <si>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</si>
  <si>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</si>
  <si>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</si>
  <si>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</si>
  <si>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</si>
  <si>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</si>
  <si>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</si>
  <si>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</si>
  <si>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</si>
  <si>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</si>
  <si>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</si>
  <si>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</si>
  <si>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</si>
  <si>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</si>
  <si>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</si>
  <si>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</si>
  <si>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</si>
  <si>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</si>
  <si>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</si>
  <si>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</si>
  <si>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</si>
  <si>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</si>
  <si>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</si>
  <si>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</si>
  <si>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</si>
  <si>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</si>
  <si>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</si>
  <si>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</si>
  <si>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</si>
  <si>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</si>
  <si>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</si>
  <si>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</si>
  <si>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</si>
  <si>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</si>
  <si>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</si>
  <si>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</si>
  <si>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</si>
  <si>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</si>
  <si>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</si>
  <si>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</si>
  <si>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</si>
  <si>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</si>
  <si>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</si>
  <si>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</si>
  <si>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</si>
  <si>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</si>
  <si>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</si>
  <si>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</si>
  <si>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</si>
  <si>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</si>
  <si>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</si>
  <si>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</si>
  <si>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</si>
  <si>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</si>
  <si>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</si>
  <si>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</si>
  <si>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</si>
  <si>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</si>
  <si>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</si>
  <si>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</si>
  <si>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</si>
  <si>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</si>
  <si>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</si>
  <si>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</si>
  <si>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</si>
  <si>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</si>
  <si>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</si>
  <si>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</si>
  <si>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</si>
  <si>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</si>
  <si>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</si>
  <si>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</si>
  <si>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</si>
  <si>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</si>
  <si>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</si>
  <si>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</si>
  <si>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</si>
  <si>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</si>
  <si>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</si>
  <si>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</si>
  <si>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</si>
  <si>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</si>
  <si>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</si>
  <si>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</si>
  <si>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</si>
  <si>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</si>
  <si>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</si>
  <si>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</si>
  <si>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</si>
  <si>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</si>
  <si>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</si>
  <si>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</si>
  <si>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</si>
  <si>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</si>
  <si>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</si>
  <si>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</si>
  <si>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</si>
  <si>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</si>
  <si>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</si>
  <si>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</si>
  <si>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</si>
  <si>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</si>
  <si>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</si>
  <si>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</si>
  <si>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</si>
  <si>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</si>
  <si>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</si>
  <si>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</si>
  <si>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</si>
  <si>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</si>
  <si>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</si>
  <si>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</si>
  <si>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</si>
  <si>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</si>
  <si>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</si>
  <si>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</si>
  <si>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</si>
  <si>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</si>
  <si>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</si>
  <si>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</si>
  <si>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</si>
  <si>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</si>
  <si>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</si>
  <si>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</si>
  <si>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</si>
  <si>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</si>
  <si>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</si>
  <si>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</si>
  <si>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</si>
  <si>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</si>
  <si>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</si>
  <si>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</si>
  <si>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</si>
  <si>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</si>
  <si>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</si>
  <si>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</si>
  <si>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</si>
  <si>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</si>
  <si>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</si>
  <si>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</si>
  <si>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</si>
  <si>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</si>
  <si>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</si>
  <si>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</si>
  <si>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</si>
  <si>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</si>
  <si>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</si>
  <si>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</si>
  <si>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</si>
  <si>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</si>
  <si>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</si>
  <si>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</si>
  <si>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</si>
  <si>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</si>
  <si>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</si>
  <si>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</si>
  <si>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</si>
  <si>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</si>
  <si>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</si>
  <si>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</si>
  <si>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</si>
  <si>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</si>
  <si>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</si>
  <si>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</si>
  <si>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</si>
  <si>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</si>
  <si>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</si>
  <si>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</si>
  <si>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</si>
  <si>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</si>
  <si>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</si>
  <si>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</si>
  <si>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</si>
  <si>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</si>
  <si>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</si>
  <si>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</si>
  <si>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</si>
  <si>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</si>
  <si>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</si>
  <si>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</si>
  <si>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</si>
  <si>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</si>
  <si>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</si>
  <si>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</si>
  <si>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</si>
  <si>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</si>
  <si>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</si>
  <si>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</si>
  <si>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</si>
  <si>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</si>
  <si>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</si>
  <si>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</si>
  <si>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</si>
  <si>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</si>
  <si>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</si>
  <si>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</si>
  <si>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</si>
  <si>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</si>
  <si>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</si>
  <si>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</si>
  <si>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</si>
  <si>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</si>
  <si>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</si>
  <si>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</si>
  <si>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</si>
  <si>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</si>
  <si>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</si>
  <si>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</si>
  <si>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</si>
  <si>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</si>
  <si>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</si>
  <si>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</si>
  <si>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</si>
  <si>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</si>
  <si>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</si>
  <si>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</si>
  <si>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</si>
  <si>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</si>
  <si>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</si>
  <si>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</si>
  <si>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</si>
  <si>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</si>
  <si>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</si>
  <si>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</si>
  <si>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</si>
  <si>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</si>
  <si>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</si>
  <si>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</si>
  <si>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</si>
  <si>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</si>
  <si>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</si>
  <si>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</si>
  <si>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</si>
  <si>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</si>
  <si>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</si>
  <si>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</si>
  <si>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</si>
  <si>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</si>
  <si>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</si>
  <si>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</si>
  <si>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</si>
  <si>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</si>
  <si>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</si>
  <si>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</si>
  <si>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</si>
  <si>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</si>
  <si>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</si>
  <si>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</si>
  <si>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</si>
  <si>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</si>
  <si>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</si>
  <si>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</si>
  <si>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</si>
  <si>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</si>
  <si>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</si>
  <si>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</si>
  <si>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</si>
  <si>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</si>
  <si>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</si>
  <si>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</si>
  <si>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</si>
  <si>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</si>
  <si>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</si>
  <si>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</si>
  <si>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</si>
  <si>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</si>
  <si>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</si>
  <si>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</si>
  <si>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</si>
  <si>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</si>
  <si>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</si>
  <si>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</si>
  <si>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</si>
  <si>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</si>
  <si>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</si>
  <si>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</si>
  <si>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</si>
  <si>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</si>
  <si>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</si>
  <si>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</si>
  <si>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</si>
  <si>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</si>
  <si>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</si>
  <si>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</si>
  <si>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</si>
  <si>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</si>
  <si>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</si>
  <si>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</si>
  <si>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</si>
  <si>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</si>
  <si>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</si>
  <si>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</si>
  <si>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</si>
  <si>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</si>
  <si>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</si>
  <si>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</si>
  <si>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</si>
  <si>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</si>
  <si>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</si>
  <si>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</si>
  <si>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</si>
  <si>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</si>
  <si>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</si>
  <si>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</si>
  <si>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</si>
  <si>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</si>
  <si>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</si>
  <si>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</si>
  <si>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</si>
  <si>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</si>
  <si>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</si>
  <si>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</si>
  <si>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</si>
  <si>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</si>
  <si>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</si>
  <si>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</si>
  <si>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</si>
  <si>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</si>
  <si>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</si>
  <si>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</si>
  <si>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</si>
  <si>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</si>
  <si>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</si>
  <si>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</si>
  <si>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</si>
  <si>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</si>
  <si>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</si>
  <si>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</si>
  <si>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</si>
  <si>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</si>
  <si>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</si>
  <si>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</si>
  <si>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</si>
  <si>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</si>
  <si>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</si>
  <si>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</si>
  <si>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</si>
  <si>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</si>
  <si>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</si>
  <si>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</si>
  <si>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</si>
  <si>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</si>
  <si>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</si>
  <si>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</si>
  <si>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</si>
  <si>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</si>
  <si>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</si>
  <si>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</si>
  <si>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</si>
  <si>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</si>
  <si>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</si>
  <si>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</si>
  <si>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</si>
  <si>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</si>
  <si>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</si>
  <si>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</si>
  <si>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</si>
  <si>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</si>
  <si>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</si>
  <si>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</si>
  <si>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</si>
  <si>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</si>
  <si>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</si>
  <si>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</si>
  <si>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</si>
  <si>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</si>
  <si>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</si>
  <si>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</si>
  <si>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</si>
  <si>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</si>
  <si>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</si>
  <si>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</si>
  <si>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</si>
  <si>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</si>
  <si>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</si>
  <si>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</si>
  <si>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</si>
  <si>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</si>
  <si>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</si>
  <si>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</si>
  <si>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</si>
  <si>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</si>
  <si>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</si>
  <si>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</si>
  <si>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</si>
  <si>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</si>
  <si>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</si>
  <si>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</si>
  <si>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</si>
  <si>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</si>
  <si>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</si>
  <si>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</si>
  <si>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</si>
  <si>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</si>
  <si>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</si>
  <si>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</si>
  <si>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</si>
  <si>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</si>
  <si>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</si>
  <si>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</si>
  <si>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</si>
  <si>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</si>
  <si>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</si>
  <si>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</si>
  <si>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</si>
  <si>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</si>
  <si>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</si>
  <si>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</si>
  <si>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</si>
  <si>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</si>
  <si>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</si>
  <si>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</si>
  <si>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</si>
  <si>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</si>
  <si>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</si>
  <si>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</si>
  <si>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</si>
  <si>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</si>
  <si>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</si>
  <si>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</si>
  <si>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</si>
  <si>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</si>
  <si>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</si>
  <si>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</si>
  <si>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</si>
  <si>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</si>
  <si>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</si>
  <si>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</si>
  <si>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</si>
  <si>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</si>
  <si>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</si>
  <si>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</si>
  <si>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</si>
  <si>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</si>
  <si>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</si>
  <si>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</si>
  <si>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</si>
  <si>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</si>
  <si>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</si>
  <si>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</si>
  <si>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</si>
  <si>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</si>
  <si>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</si>
  <si>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</si>
  <si>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</si>
  <si>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</si>
  <si>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</si>
  <si>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</si>
  <si>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</si>
  <si>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</si>
  <si>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</si>
  <si>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</si>
  <si>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</si>
  <si>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</si>
  <si>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</si>
  <si>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</si>
  <si>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</si>
  <si>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</si>
  <si>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</si>
  <si>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</si>
  <si>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</si>
  <si>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</si>
  <si>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</si>
  <si>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</si>
  <si>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</si>
  <si>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</si>
  <si>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</si>
  <si>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</si>
  <si>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</si>
  <si>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</si>
  <si>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</si>
  <si>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</si>
  <si>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</si>
  <si>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</si>
  <si>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</si>
  <si>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</si>
  <si>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</si>
  <si>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</si>
  <si>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</si>
  <si>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</si>
  <si>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</si>
  <si>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</si>
  <si>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</si>
  <si>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</si>
  <si>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</si>
  <si>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</si>
  <si>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</si>
  <si>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</si>
  <si>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</si>
  <si>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</si>
  <si>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</si>
  <si>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</si>
  <si>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</si>
  <si>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</si>
  <si>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</si>
  <si>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</si>
  <si>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</si>
  <si>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</si>
  <si>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</si>
  <si>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</si>
  <si>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</si>
  <si>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</si>
  <si>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</si>
  <si>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</si>
  <si>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</si>
  <si>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</si>
  <si>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</si>
  <si>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</si>
  <si>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</si>
  <si>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</si>
  <si>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</si>
  <si>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</si>
  <si>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</si>
  <si>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</si>
  <si>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</si>
  <si>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</si>
  <si>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</si>
  <si>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</si>
  <si>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</si>
  <si>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</si>
  <si>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</si>
  <si>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</si>
  <si>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</si>
  <si>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</si>
  <si>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</si>
  <si>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</si>
  <si>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</si>
  <si>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</si>
  <si>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</si>
  <si>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</si>
  <si>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</si>
  <si>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</si>
  <si>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</si>
  <si>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</si>
  <si>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</si>
  <si>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</si>
  <si>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</si>
  <si>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</si>
  <si>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</si>
  <si>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</si>
  <si>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</si>
  <si>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</si>
  <si>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</si>
  <si>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</si>
  <si>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</si>
  <si>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</si>
  <si>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</si>
  <si>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</si>
  <si>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</si>
  <si>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</si>
  <si>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</si>
  <si>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</si>
  <si>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</si>
  <si>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</si>
  <si>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</si>
  <si>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</si>
  <si>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</si>
  <si>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</si>
  <si>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</si>
  <si>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</si>
  <si>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</si>
  <si>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</si>
  <si>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</si>
  <si>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</si>
  <si>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</si>
  <si>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</si>
  <si>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</si>
  <si>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</si>
  <si>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</si>
  <si>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</si>
  <si>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</si>
  <si>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</si>
  <si>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</si>
  <si>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</si>
  <si>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</si>
  <si>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</si>
  <si>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</si>
  <si>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</si>
  <si>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</si>
  <si>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</si>
  <si>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</si>
  <si>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</si>
  <si>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</si>
  <si>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</si>
  <si>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</si>
  <si>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</si>
  <si>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</si>
  <si>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</si>
  <si>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</si>
  <si>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</si>
  <si>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</si>
  <si>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</si>
  <si>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</si>
  <si>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</si>
  <si>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</si>
  <si>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</si>
  <si>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</si>
  <si>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</si>
  <si>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</si>
  <si>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</si>
  <si>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</si>
  <si>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</si>
  <si>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</si>
  <si>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</si>
  <si>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</si>
  <si>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</si>
  <si>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</si>
  <si>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</si>
  <si>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</si>
  <si>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</si>
  <si>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</si>
  <si>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</si>
  <si>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</si>
  <si>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</si>
  <si>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</si>
  <si>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</si>
  <si>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</si>
  <si>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</si>
  <si>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</si>
  <si>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</si>
  <si>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</si>
  <si>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</si>
  <si>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</si>
  <si>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</si>
  <si>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</si>
  <si>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</si>
  <si>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</si>
  <si>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</si>
  <si>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</si>
  <si>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</si>
  <si>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</si>
  <si>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</si>
  <si>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</si>
  <si>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</si>
  <si>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</si>
  <si>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</si>
  <si>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</si>
  <si>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</si>
  <si>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</si>
  <si>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</si>
  <si>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</si>
  <si>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</si>
  <si>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</si>
  <si>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</si>
  <si>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</si>
  <si>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</si>
  <si>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</si>
  <si>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</si>
  <si>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</si>
  <si>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</si>
  <si>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</si>
  <si>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</si>
  <si>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</si>
  <si>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</si>
  <si>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</si>
  <si>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</si>
  <si>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</si>
  <si>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</si>
  <si>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</si>
  <si>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</si>
  <si>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</si>
  <si>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</si>
  <si>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</si>
  <si>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</si>
  <si>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</si>
  <si>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</si>
  <si>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</si>
  <si>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</si>
  <si>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</si>
  <si>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</si>
  <si>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</si>
  <si>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</si>
  <si>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</si>
  <si>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</si>
  <si>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</si>
  <si>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</si>
  <si>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</si>
  <si>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</si>
  <si>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</si>
  <si>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</si>
  <si>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</si>
  <si>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</si>
  <si>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</si>
  <si>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</si>
  <si>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</si>
  <si>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</si>
  <si>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</si>
  <si>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</si>
  <si>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</si>
  <si>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</si>
  <si>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</si>
  <si>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</si>
  <si>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</si>
  <si>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</si>
  <si>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</si>
  <si>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</si>
  <si>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</si>
  <si>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</si>
  <si>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</si>
  <si>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</si>
  <si>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</si>
  <si>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</si>
  <si>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</si>
  <si>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</si>
  <si>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</si>
  <si>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</si>
  <si>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</si>
  <si>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</si>
  <si>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</si>
  <si>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</si>
  <si>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</si>
  <si>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</si>
  <si>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</si>
  <si>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</si>
  <si>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</si>
  <si>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</si>
  <si>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</si>
  <si>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</si>
  <si>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</si>
  <si>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</si>
  <si>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</si>
  <si>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</si>
  <si>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</si>
  <si>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</si>
  <si>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</si>
  <si>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</si>
  <si>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</si>
  <si>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</si>
  <si>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</si>
  <si>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</si>
  <si>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</si>
  <si>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</si>
  <si>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</si>
  <si>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</si>
  <si>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</si>
  <si>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</si>
  <si>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</si>
  <si>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</si>
  <si>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</si>
  <si>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</si>
  <si>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</si>
  <si>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</si>
  <si>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</si>
  <si>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</si>
  <si>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</si>
  <si>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</si>
  <si>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</si>
  <si>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</si>
  <si>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</si>
  <si>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</si>
  <si>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</si>
  <si>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</si>
  <si>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</si>
  <si>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</si>
  <si>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</si>
  <si>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</si>
  <si>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</si>
  <si>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</si>
  <si>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</si>
  <si>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</si>
  <si>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</si>
  <si>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</si>
  <si>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</si>
  <si>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</si>
  <si>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</si>
  <si>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</si>
  <si>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</si>
  <si>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</si>
  <si>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</si>
  <si>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</si>
  <si>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</si>
  <si>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</si>
  <si>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</si>
  <si>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</si>
  <si>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</si>
  <si>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</si>
  <si>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</si>
  <si>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</si>
  <si>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</si>
  <si>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</si>
  <si>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</si>
  <si>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</si>
  <si>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</si>
  <si>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</si>
  <si>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</si>
  <si>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</si>
  <si>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</si>
  <si>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</si>
  <si>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</si>
  <si>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</si>
  <si>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</si>
  <si>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</si>
  <si>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</si>
  <si>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</si>
  <si>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</si>
  <si>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</si>
  <si>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</si>
  <si>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</si>
  <si>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</si>
  <si>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</si>
  <si>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</si>
  <si>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</si>
  <si>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</si>
  <si>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</si>
  <si>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</si>
  <si>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</si>
  <si>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</si>
  <si>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</si>
  <si>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</si>
  <si>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</si>
  <si>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</si>
  <si>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</si>
  <si>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</si>
  <si>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</si>
  <si>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</si>
  <si>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</si>
  <si>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</si>
  <si>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</si>
  <si>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</si>
  <si>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</si>
  <si>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</si>
  <si>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</si>
  <si>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</si>
  <si>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</si>
  <si>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</si>
  <si>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</si>
  <si>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</si>
  <si>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</si>
  <si>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</si>
  <si>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</si>
  <si>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</si>
  <si>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</si>
  <si>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</si>
  <si>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</si>
  <si>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</si>
  <si>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</si>
  <si>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</si>
  <si>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</si>
  <si>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</si>
  <si>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</si>
  <si>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</si>
  <si>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</si>
  <si>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</si>
  <si>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</si>
  <si>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</si>
  <si>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</si>
  <si>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</si>
  <si>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</si>
  <si>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</si>
  <si>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</si>
  <si>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</si>
  <si>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</si>
  <si>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</si>
  <si>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</si>
  <si>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</si>
  <si>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</si>
  <si>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</si>
  <si>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</si>
  <si>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</si>
  <si>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</si>
  <si>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</si>
  <si>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</si>
  <si>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</si>
  <si>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</si>
  <si>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</si>
  <si>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</si>
  <si>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</si>
  <si>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</si>
  <si>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</si>
  <si>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</si>
  <si>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</si>
  <si>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</si>
  <si>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</si>
  <si>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</si>
  <si>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</si>
  <si>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</si>
  <si>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</si>
  <si>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</si>
  <si>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</si>
  <si>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</si>
  <si>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</si>
  <si>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</si>
  <si>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</si>
  <si>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</si>
  <si>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</si>
  <si>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</si>
  <si>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</si>
  <si>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</si>
  <si>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</si>
  <si>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</si>
  <si>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</si>
  <si>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</si>
  <si>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</si>
  <si>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</si>
  <si>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</si>
  <si>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</si>
  <si>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</si>
  <si>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</si>
  <si>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</si>
  <si>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</si>
  <si>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</si>
  <si>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</si>
  <si>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</si>
  <si>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</si>
  <si>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</si>
  <si>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</si>
  <si>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</si>
  <si>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</si>
  <si>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</si>
  <si>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</si>
  <si>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</si>
  <si>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</si>
  <si>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</si>
  <si>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</si>
  <si>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</si>
  <si>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</si>
  <si>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</si>
  <si>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</si>
  <si>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</si>
  <si>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</si>
  <si>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</si>
  <si>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</si>
  <si>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</si>
  <si>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</si>
  <si>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</si>
  <si>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</si>
  <si>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</si>
  <si>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</si>
  <si>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</si>
  <si>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</si>
  <si>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</si>
  <si>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</si>
  <si>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</si>
  <si>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</si>
  <si>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</si>
  <si>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</si>
  <si>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</si>
  <si>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</si>
  <si>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</si>
  <si>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</si>
  <si>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</si>
  <si>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</si>
  <si>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</si>
  <si>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</si>
  <si>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</si>
  <si>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</si>
  <si>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</si>
  <si>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</si>
  <si>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</si>
  <si>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</si>
  <si>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</si>
  <si>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</si>
  <si>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</si>
  <si>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</si>
  <si>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</si>
  <si>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</si>
  <si>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</si>
  <si>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</si>
  <si>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</si>
  <si>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</si>
  <si>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</si>
  <si>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</si>
  <si>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</si>
  <si>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</si>
  <si>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</si>
  <si>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</si>
  <si>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</si>
  <si>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</si>
  <si>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</si>
  <si>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</si>
  <si>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</si>
  <si>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</si>
  <si>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</si>
  <si>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</si>
  <si>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</si>
  <si>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</si>
  <si>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</si>
  <si>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</si>
  <si>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</si>
  <si>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</si>
  <si>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</si>
  <si>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</si>
  <si>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</si>
  <si>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</si>
  <si>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</si>
  <si>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</si>
  <si>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</si>
  <si>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</si>
  <si>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</si>
  <si>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</si>
  <si>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</si>
  <si>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</si>
  <si>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</si>
  <si>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</si>
  <si>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</si>
  <si>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</si>
  <si>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</si>
  <si>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</si>
  <si>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</si>
  <si>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</si>
  <si>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</si>
  <si>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</si>
  <si>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</si>
  <si>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</si>
  <si>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</si>
  <si>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</si>
  <si>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</si>
  <si>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</si>
  <si>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</si>
  <si>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</si>
  <si>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</si>
  <si>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</si>
  <si>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</si>
  <si>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</si>
  <si>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</si>
  <si>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</si>
  <si>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</si>
  <si>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</si>
  <si>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</si>
  <si>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</si>
  <si>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</si>
  <si>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</si>
  <si>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</si>
  <si>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</si>
  <si>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</si>
  <si>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</si>
  <si>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</si>
  <si>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</si>
  <si>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</si>
  <si>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</si>
  <si>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</si>
  <si>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</si>
  <si>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</si>
  <si>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</si>
  <si>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</si>
  <si>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</si>
  <si>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</si>
  <si>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</si>
  <si>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</si>
  <si>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</si>
  <si>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</si>
  <si>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</si>
  <si>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</si>
  <si>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</si>
  <si>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</si>
  <si>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</si>
  <si>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</si>
  <si>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</si>
  <si>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</si>
  <si>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</si>
  <si>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</si>
  <si>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</si>
  <si>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</si>
  <si>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</si>
  <si>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</si>
  <si>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</si>
  <si>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</si>
  <si>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</si>
  <si>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</si>
  <si>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</si>
  <si>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</si>
  <si>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</si>
  <si>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</si>
  <si>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</si>
  <si>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</si>
  <si>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</si>
  <si>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</si>
  <si>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</si>
  <si>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</si>
  <si>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</si>
  <si>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</si>
  <si>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</si>
  <si>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</si>
  <si>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</si>
  <si>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</si>
  <si>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</si>
  <si>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</si>
  <si>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</si>
  <si>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</si>
  <si>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</si>
  <si>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</si>
  <si>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</si>
  <si>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</si>
  <si>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</si>
  <si>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</si>
  <si>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</si>
  <si>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</si>
  <si>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</si>
  <si>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</si>
  <si>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</si>
  <si>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</si>
  <si>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</si>
  <si>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</si>
  <si>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</si>
  <si>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</si>
  <si>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</si>
  <si>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</si>
  <si>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</si>
  <si>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</si>
  <si>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</si>
  <si>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</si>
  <si>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</si>
  <si>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</si>
  <si>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</si>
  <si>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</si>
  <si>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</si>
  <si>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</si>
  <si>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</si>
  <si>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</si>
  <si>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</si>
  <si>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</si>
  <si>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</si>
  <si>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</si>
  <si>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</si>
  <si>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</si>
  <si>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</si>
  <si>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</si>
  <si>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</si>
  <si>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</si>
  <si>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</si>
  <si>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</si>
  <si>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</si>
  <si>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</si>
  <si>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</si>
  <si>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</si>
  <si>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</si>
  <si>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</si>
  <si>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</si>
  <si>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</si>
  <si>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</si>
  <si>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</si>
  <si>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</si>
  <si>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</si>
  <si>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</si>
  <si>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</si>
  <si>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</si>
  <si>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</si>
  <si>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</si>
  <si>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</si>
  <si>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</si>
  <si>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</si>
  <si>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</si>
  <si>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</si>
  <si>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</si>
  <si>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</si>
  <si>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</si>
  <si>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</si>
  <si>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</si>
  <si>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</si>
  <si>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</si>
  <si>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</si>
  <si>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</si>
  <si>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</si>
  <si>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</si>
  <si>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</si>
  <si>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</si>
  <si>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</si>
  <si>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</si>
  <si>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</si>
  <si>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</si>
  <si>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</si>
  <si>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</si>
  <si>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</si>
  <si>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</si>
  <si>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</si>
  <si>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</si>
  <si>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</si>
  <si>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</si>
  <si>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</si>
  <si>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</si>
  <si>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</si>
  <si>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</si>
  <si>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</si>
  <si>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</si>
  <si>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</si>
  <si>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</si>
  <si>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</si>
  <si>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</si>
  <si>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</si>
  <si>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</si>
  <si>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</si>
  <si>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</si>
  <si>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</si>
  <si>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</si>
  <si>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</si>
  <si>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</si>
  <si>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</si>
  <si>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</si>
  <si>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</si>
  <si>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</si>
  <si>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</si>
  <si>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</si>
  <si>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</si>
  <si>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</si>
  <si>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</si>
  <si>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</si>
  <si>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</si>
  <si>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</si>
  <si>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</si>
  <si>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</si>
  <si>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</si>
  <si>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</si>
  <si>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</si>
  <si>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</si>
  <si>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</si>
  <si>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</si>
  <si>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</si>
  <si>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</si>
  <si>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</si>
  <si>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</si>
  <si>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</si>
  <si>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</si>
  <si>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</si>
  <si>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</si>
  <si>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</si>
  <si>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</si>
  <si>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</si>
  <si>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</si>
  <si>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</si>
  <si>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</si>
  <si>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</si>
  <si>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</si>
  <si>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</si>
  <si>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</si>
  <si>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</si>
  <si>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</si>
  <si>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</si>
  <si>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</si>
  <si>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</si>
  <si>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</si>
  <si>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</si>
  <si>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</si>
  <si>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</si>
  <si>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</si>
  <si>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</si>
  <si>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</si>
  <si>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</si>
  <si>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</si>
  <si>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</si>
  <si>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</si>
  <si>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</si>
  <si>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</si>
  <si>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</si>
  <si>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</si>
  <si>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</si>
  <si>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</si>
  <si>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</si>
  <si>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</si>
  <si>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</si>
  <si>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</si>
  <si>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</si>
  <si>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</si>
  <si>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</si>
  <si>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</si>
  <si>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</si>
  <si>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</si>
  <si>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</si>
  <si>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</si>
  <si>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</si>
  <si>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</si>
  <si>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</si>
  <si>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</si>
  <si>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</si>
  <si>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</si>
  <si>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</si>
  <si>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</si>
  <si>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</si>
  <si>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</si>
  <si>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</si>
  <si>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</si>
  <si>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</si>
  <si>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</si>
  <si>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</si>
  <si>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</si>
  <si>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</si>
  <si>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</si>
  <si>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</si>
  <si>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</si>
  <si>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</si>
  <si>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</si>
  <si>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</si>
  <si>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</si>
  <si>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</si>
  <si>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</si>
  <si>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</si>
  <si>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</si>
  <si>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</si>
  <si>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</si>
  <si>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</si>
  <si>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</si>
  <si>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</si>
  <si>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</si>
  <si>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</si>
  <si>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</si>
  <si>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</si>
  <si>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</si>
  <si>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</si>
  <si>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</si>
  <si>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</si>
  <si>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</si>
  <si>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</si>
  <si>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</si>
  <si>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</si>
  <si>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</si>
  <si>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</si>
  <si>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</si>
  <si>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</si>
  <si>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</si>
  <si>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</si>
  <si>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</si>
  <si>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</si>
  <si>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</si>
  <si>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</si>
  <si>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</si>
  <si>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</si>
  <si>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</si>
  <si>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</si>
  <si>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</si>
  <si>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</si>
  <si>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</si>
  <si>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</si>
  <si>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</si>
  <si>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</si>
  <si>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</si>
  <si>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</si>
  <si>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</si>
  <si>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</si>
  <si>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</si>
  <si>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</si>
  <si>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</si>
  <si>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</si>
  <si>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</si>
  <si>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</si>
  <si>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</si>
  <si>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</si>
  <si>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</si>
  <si>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</si>
  <si>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</si>
  <si>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</si>
  <si>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</si>
  <si>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</si>
  <si>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</si>
  <si>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</si>
  <si>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</si>
  <si>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</si>
  <si>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</si>
  <si>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</si>
  <si>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</si>
  <si>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</si>
  <si>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</si>
  <si>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</si>
  <si>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</si>
  <si>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</si>
  <si>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</si>
  <si>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</si>
  <si>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</si>
  <si>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</si>
  <si>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</si>
  <si>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</si>
  <si>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</si>
  <si>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</si>
  <si>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</si>
  <si>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</si>
  <si>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</si>
  <si>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</si>
  <si>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</si>
  <si>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</si>
  <si>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</si>
  <si>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</si>
  <si>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</si>
  <si>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</si>
  <si>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</si>
  <si>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</si>
  <si>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</si>
  <si>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</si>
  <si>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</si>
  <si>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</si>
  <si>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</si>
  <si>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</si>
  <si>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</si>
  <si>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</si>
  <si>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</si>
  <si>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</si>
  <si>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</si>
  <si>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</si>
  <si>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</si>
  <si>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</si>
  <si>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</si>
  <si>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</si>
  <si>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</si>
  <si>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</si>
  <si>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</si>
  <si>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</si>
  <si>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</si>
  <si>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</si>
  <si>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</si>
  <si>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</si>
  <si>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</si>
  <si>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</si>
  <si>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</si>
  <si>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</si>
  <si>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</si>
  <si>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</si>
  <si>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</si>
  <si>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</si>
  <si>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</si>
  <si>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</si>
  <si>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</si>
  <si>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</si>
  <si>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</si>
  <si>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</si>
  <si>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</si>
  <si>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</si>
  <si>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</si>
  <si>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</si>
  <si>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</si>
  <si>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</si>
  <si>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</si>
  <si>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</si>
  <si>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</si>
  <si>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</si>
  <si>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</si>
  <si>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</si>
  <si>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</si>
  <si>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</si>
  <si>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</si>
  <si>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</si>
  <si>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</si>
  <si>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</si>
  <si>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</si>
  <si>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</si>
  <si>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</si>
  <si>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</si>
  <si>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</si>
  <si>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</si>
  <si>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</si>
  <si>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</si>
  <si>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</si>
  <si>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</si>
  <si>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</si>
  <si>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</si>
  <si>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</si>
  <si>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</si>
  <si>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</si>
  <si>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</si>
  <si>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</si>
  <si>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</si>
  <si>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</si>
  <si>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</si>
  <si>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</si>
  <si>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</si>
  <si>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</si>
  <si>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</si>
  <si>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</si>
  <si>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</si>
  <si>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</si>
  <si>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</si>
  <si>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</si>
  <si>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</si>
  <si>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</si>
  <si>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</si>
  <si>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</si>
  <si>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</si>
  <si>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</si>
  <si>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</si>
  <si>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</si>
  <si>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</si>
  <si>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</si>
  <si>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</si>
  <si>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</si>
  <si>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</si>
  <si>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</si>
  <si>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</si>
  <si>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</si>
  <si>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</si>
  <si>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</si>
  <si>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</si>
  <si>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</si>
  <si>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</si>
  <si>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</si>
  <si>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</si>
  <si>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</si>
  <si>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</si>
  <si>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</si>
  <si>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</si>
  <si>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</si>
  <si>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</si>
  <si>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</si>
  <si>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</si>
  <si>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</si>
  <si>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</si>
  <si>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</si>
  <si>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</si>
  <si>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</si>
  <si>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</si>
  <si>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</si>
  <si>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</si>
  <si>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</si>
  <si>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</si>
  <si>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</si>
  <si>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</si>
  <si>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</si>
  <si>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</si>
  <si>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</si>
  <si>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</si>
  <si>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</si>
  <si>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</si>
  <si>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</si>
  <si>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</si>
  <si>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</si>
  <si>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</si>
  <si>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</si>
  <si>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</si>
  <si>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</si>
  <si>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</si>
  <si>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</si>
  <si>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</si>
  <si>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</si>
  <si>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</si>
  <si>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</si>
  <si>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</si>
  <si>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</si>
  <si>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</si>
  <si>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</si>
  <si>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</si>
  <si>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</si>
  <si>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</si>
  <si>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</si>
  <si>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</si>
  <si>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</si>
  <si>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</si>
  <si>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</si>
  <si>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</si>
  <si>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</si>
  <si>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</si>
  <si>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</si>
  <si>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</si>
  <si>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</si>
  <si>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</si>
  <si>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</si>
  <si>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</si>
  <si>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</si>
  <si>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</si>
  <si>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</si>
  <si>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</si>
  <si>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</si>
  <si>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</si>
  <si>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</si>
  <si>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</si>
  <si>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</si>
  <si>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</si>
  <si>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</si>
  <si>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</si>
  <si>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</si>
  <si>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</si>
  <si>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</si>
  <si>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</si>
  <si>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</si>
  <si>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</si>
  <si>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</si>
  <si>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</si>
  <si>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</si>
  <si>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</si>
  <si>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</si>
  <si>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</si>
  <si>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</si>
  <si>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</si>
  <si>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</si>
  <si>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</si>
  <si>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</si>
  <si>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</si>
  <si>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</si>
  <si>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</si>
  <si>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</si>
  <si>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</si>
  <si>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</si>
  <si>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</si>
  <si>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</si>
  <si>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</si>
  <si>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</si>
  <si>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</si>
  <si>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</si>
  <si>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</si>
  <si>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</si>
  <si>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</si>
  <si>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</si>
  <si>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</si>
  <si>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</si>
  <si>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</si>
  <si>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</si>
  <si>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</si>
  <si>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</si>
  <si>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</si>
  <si>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</si>
  <si>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</si>
  <si>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</si>
  <si>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</si>
  <si>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</si>
  <si>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</si>
  <si>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</si>
  <si>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</si>
  <si>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</si>
  <si>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</si>
  <si>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</si>
  <si>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</si>
  <si>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</si>
  <si>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</si>
  <si>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</si>
  <si>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</si>
  <si>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</si>
  <si>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</si>
  <si>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</si>
  <si>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</si>
  <si>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</si>
  <si>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</si>
  <si>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</si>
  <si>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</si>
  <si>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</si>
  <si>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</si>
  <si>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</si>
  <si>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</si>
  <si>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</si>
  <si>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</si>
  <si>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</si>
  <si>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</si>
  <si>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</si>
  <si>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</si>
  <si>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</si>
  <si>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</si>
  <si>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</si>
  <si>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</si>
  <si>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</si>
  <si>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</si>
  <si>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</si>
  <si>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</si>
  <si>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</si>
  <si>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</si>
  <si>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</si>
  <si>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</si>
  <si>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</si>
  <si>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</si>
  <si>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</si>
  <si>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</si>
  <si>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</si>
  <si>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</si>
  <si>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</si>
  <si>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</si>
  <si>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</si>
  <si>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</si>
  <si>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</si>
  <si>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</si>
  <si>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</si>
  <si>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</si>
  <si>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</si>
  <si>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</si>
  <si>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</si>
  <si>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</si>
  <si>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</si>
  <si>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</si>
  <si>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</si>
  <si>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</si>
  <si>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</si>
  <si>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</si>
  <si>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</si>
  <si>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</si>
  <si>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</si>
  <si>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</si>
  <si>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</si>
  <si>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</si>
  <si>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</si>
  <si>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</si>
  <si>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</si>
  <si>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</si>
  <si>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</si>
  <si>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</si>
  <si>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</si>
  <si>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</si>
  <si>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</si>
  <si>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</si>
  <si>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</si>
  <si>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</si>
  <si>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</si>
  <si>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</si>
  <si>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</si>
  <si>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</si>
  <si>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</si>
  <si>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</si>
  <si>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</si>
  <si>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</si>
  <si>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</si>
  <si>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</si>
  <si>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</si>
  <si>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</si>
  <si>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</si>
  <si>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</si>
  <si>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</si>
  <si>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</si>
  <si>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</si>
  <si>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</si>
  <si>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</si>
  <si>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</si>
  <si>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</si>
  <si>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</si>
  <si>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</si>
  <si>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</si>
  <si>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</si>
  <si>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</si>
  <si>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</si>
  <si>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</si>
  <si>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</si>
  <si>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</si>
  <si>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</si>
  <si>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</si>
  <si>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</si>
  <si>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</si>
  <si>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</si>
  <si>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</si>
  <si>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</si>
  <si>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</si>
  <si>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</si>
  <si>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</si>
  <si>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</si>
  <si>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</si>
  <si>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</si>
  <si>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</si>
  <si>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</si>
  <si>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</si>
  <si>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</si>
  <si>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</si>
  <si>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</si>
  <si>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</si>
  <si>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</si>
  <si>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</si>
  <si>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</si>
  <si>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</si>
  <si>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</si>
  <si>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</si>
  <si>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</si>
  <si>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</si>
  <si>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</si>
  <si>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</si>
  <si>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</si>
  <si>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</si>
  <si>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</si>
  <si>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</si>
  <si>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</si>
  <si>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</si>
  <si>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</si>
  <si>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</si>
  <si>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</si>
  <si>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</si>
  <si>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</si>
  <si>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</si>
  <si>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</si>
  <si>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</si>
  <si>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</si>
  <si>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</si>
  <si>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</si>
  <si>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</si>
  <si>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</si>
  <si>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</si>
  <si>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</si>
  <si>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</si>
  <si>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</si>
  <si>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</si>
  <si>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</si>
  <si>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</si>
  <si>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</si>
  <si>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</si>
  <si>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</si>
  <si>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</si>
  <si>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</si>
  <si>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</si>
  <si>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</si>
  <si>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</si>
  <si>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</si>
  <si>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</si>
  <si>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</si>
  <si>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</si>
  <si>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</si>
  <si>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</si>
  <si>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</si>
  <si>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</si>
  <si>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</si>
  <si>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</si>
  <si>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</si>
  <si>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</si>
  <si>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</si>
  <si>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</si>
  <si>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</si>
  <si>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</si>
  <si>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</si>
  <si>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</si>
  <si>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</si>
  <si>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</si>
  <si>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</si>
  <si>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</si>
  <si>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</si>
  <si>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</si>
  <si>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</si>
  <si>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</si>
  <si>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</si>
  <si>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</si>
  <si>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</si>
  <si>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</si>
  <si>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</si>
  <si>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</si>
  <si>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</si>
  <si>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</si>
  <si>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</si>
  <si>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</si>
  <si>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</si>
  <si>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</si>
  <si>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</si>
  <si>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</si>
  <si>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</si>
  <si>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</si>
  <si>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</si>
  <si>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</si>
  <si>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</si>
  <si>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</si>
  <si>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</si>
  <si>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</si>
  <si>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</si>
  <si>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</si>
  <si>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</si>
  <si>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</si>
  <si>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</si>
  <si>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</si>
  <si>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</si>
  <si>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</si>
  <si>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</si>
  <si>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</si>
  <si>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</si>
  <si>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</si>
  <si>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</si>
  <si>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</si>
  <si>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</si>
  <si>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</si>
  <si>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</si>
  <si>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</si>
  <si>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</si>
  <si>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</si>
  <si>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</si>
  <si>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</si>
  <si>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</si>
  <si>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</si>
  <si>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</si>
  <si>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</si>
  <si>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</si>
  <si>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</si>
  <si>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</si>
  <si>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</si>
  <si>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</si>
  <si>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</si>
  <si>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</si>
  <si>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</si>
  <si>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</si>
  <si>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</si>
  <si>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</si>
  <si>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</si>
  <si>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</si>
  <si>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</si>
  <si>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</si>
  <si>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</si>
  <si>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</si>
  <si>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</si>
  <si>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</si>
  <si>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</si>
  <si>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</si>
  <si>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</si>
  <si>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</si>
  <si>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</si>
  <si>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</si>
  <si>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</si>
  <si>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</si>
  <si>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</si>
  <si>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</si>
  <si>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</si>
  <si>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</si>
  <si>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</si>
  <si>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</si>
  <si>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</si>
  <si>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</si>
  <si>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</si>
  <si>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</si>
  <si>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</si>
  <si>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</si>
  <si>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</si>
  <si>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</si>
  <si>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</si>
  <si>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</si>
  <si>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</si>
  <si>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</si>
  <si>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</si>
  <si>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</si>
  <si>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</si>
  <si>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</si>
  <si>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</si>
  <si>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</si>
  <si>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</si>
  <si>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</si>
  <si>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</si>
  <si>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</si>
  <si>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</si>
  <si>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</si>
  <si>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</si>
  <si>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</si>
  <si>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</si>
  <si>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</si>
  <si>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</si>
  <si>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</si>
  <si>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</si>
  <si>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</si>
  <si>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</si>
  <si>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</si>
  <si>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</si>
  <si>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</si>
  <si>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</si>
  <si>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</si>
  <si>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</si>
  <si>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</si>
  <si>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</si>
  <si>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</si>
  <si>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</si>
  <si>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</si>
  <si>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</si>
  <si>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</si>
  <si>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</si>
  <si>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</si>
  <si>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</si>
  <si>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</si>
  <si>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</si>
  <si>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</si>
  <si>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</si>
  <si>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</si>
  <si>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</si>
  <si>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</si>
  <si>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</si>
  <si>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</si>
  <si>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</si>
  <si>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</si>
  <si>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</si>
  <si>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</si>
  <si>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</si>
  <si>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</si>
  <si>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</si>
  <si>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</si>
  <si>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</si>
  <si>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</si>
  <si>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</si>
  <si>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</si>
  <si>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</si>
  <si>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</si>
  <si>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</si>
  <si>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</si>
  <si>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</si>
  <si>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</si>
  <si>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</si>
  <si>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</si>
  <si>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</si>
  <si>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</si>
  <si>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</si>
  <si>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</si>
  <si>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</si>
  <si>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</si>
  <si>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</si>
  <si>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</si>
  <si>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</si>
  <si>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</si>
  <si>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</si>
  <si>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</si>
  <si>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</si>
  <si>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</si>
  <si>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</si>
  <si>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</si>
  <si>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</si>
  <si>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</si>
  <si>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</si>
  <si>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</si>
  <si>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</si>
  <si>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</si>
  <si>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</si>
  <si>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</si>
  <si>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</si>
  <si>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</si>
  <si>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</si>
  <si>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</si>
  <si>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</si>
  <si>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</si>
  <si>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</si>
  <si>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</si>
  <si>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</si>
  <si>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</si>
  <si>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</si>
  <si>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</si>
  <si>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</si>
  <si>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</si>
  <si>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</si>
  <si>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</si>
  <si>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</si>
  <si>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</si>
  <si>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</si>
  <si>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</si>
  <si>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</si>
  <si>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</si>
  <si>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</si>
  <si>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</si>
  <si>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</si>
  <si>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</si>
  <si>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</si>
  <si>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</si>
  <si>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</si>
  <si>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</si>
  <si>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</si>
  <si>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</si>
  <si>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</si>
  <si>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</si>
  <si>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</si>
  <si>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</si>
  <si>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</si>
  <si>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</si>
  <si>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</si>
  <si>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</si>
  <si>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</si>
  <si>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</si>
  <si>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</si>
  <si>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</si>
  <si>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</si>
  <si>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</si>
  <si>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</si>
  <si>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</si>
  <si>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</si>
  <si>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</si>
  <si>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</si>
  <si>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</si>
  <si>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</si>
  <si>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</si>
  <si>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</si>
  <si>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</si>
  <si>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</si>
  <si>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</si>
  <si>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</si>
  <si>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</si>
  <si>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</si>
  <si>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</si>
  <si>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</si>
  <si>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</si>
  <si>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</si>
  <si>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</si>
  <si>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</si>
  <si>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</si>
  <si>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</si>
  <si>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</si>
  <si>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</si>
  <si>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</si>
  <si>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</si>
  <si>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</si>
  <si>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</si>
  <si>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</si>
  <si>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</si>
  <si>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</si>
  <si>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</si>
  <si>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</si>
  <si>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</si>
  <si>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</si>
  <si>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</si>
  <si>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</si>
  <si>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</si>
  <si>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</si>
  <si>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</si>
  <si>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</si>
  <si>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</si>
  <si>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</si>
  <si>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</si>
  <si>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</si>
  <si>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</si>
  <si>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</si>
  <si>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</si>
  <si>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</si>
  <si>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</si>
  <si>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</si>
  <si>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</si>
  <si>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</si>
  <si>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</si>
  <si>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</si>
  <si>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</si>
  <si>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</si>
  <si>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</si>
  <si>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</si>
  <si>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</si>
  <si>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</si>
  <si>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</si>
  <si>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</si>
  <si>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</si>
  <si>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</si>
  <si>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</si>
  <si>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</si>
  <si>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</si>
  <si>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</si>
  <si>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</si>
  <si>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</si>
  <si>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</si>
  <si>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</si>
  <si>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</si>
  <si>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</si>
  <si>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</si>
  <si>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</si>
  <si>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</si>
  <si>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</si>
  <si>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</si>
  <si>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</si>
  <si>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</si>
  <si>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</si>
  <si>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</si>
  <si>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</si>
  <si>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</si>
  <si>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</si>
  <si>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</si>
  <si>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</si>
  <si>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</si>
  <si>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</si>
  <si>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</si>
  <si>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</si>
  <si>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</si>
  <si>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</si>
  <si>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</si>
  <si>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</si>
  <si>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</si>
  <si>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</si>
  <si>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</si>
  <si>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</si>
  <si>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</si>
  <si>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</si>
  <si>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</si>
  <si>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</si>
  <si>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</si>
  <si>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</si>
  <si>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</si>
  <si>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</si>
  <si>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</si>
  <si>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</si>
  <si>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</si>
  <si>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</si>
  <si>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</si>
  <si>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</si>
  <si>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</si>
  <si>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</si>
  <si>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</si>
  <si>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</si>
  <si>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</si>
  <si>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</si>
  <si>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</si>
  <si>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</si>
  <si>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</si>
  <si>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</si>
  <si>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</si>
  <si>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</si>
  <si>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</si>
  <si>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</si>
  <si>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</si>
  <si>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</si>
  <si>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</si>
  <si>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</si>
  <si>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</si>
  <si>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</si>
  <si>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</si>
  <si>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</si>
  <si>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</si>
  <si>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</si>
  <si>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</si>
  <si>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</si>
  <si>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</si>
  <si>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</si>
  <si>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</si>
  <si>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</si>
  <si>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</si>
  <si>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</si>
  <si>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</si>
  <si>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</si>
  <si>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</si>
  <si>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</si>
  <si>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</si>
  <si>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</si>
  <si>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</si>
  <si>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</si>
  <si>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</si>
  <si>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</si>
  <si>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</si>
  <si>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</si>
  <si>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</si>
  <si>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</si>
  <si>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</si>
  <si>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</si>
  <si>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</si>
  <si>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</si>
  <si>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</si>
  <si>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</si>
  <si>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</si>
  <si>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</si>
  <si>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</si>
  <si>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</si>
  <si>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</si>
  <si>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</si>
  <si>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</si>
  <si>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</si>
  <si>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</si>
  <si>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</si>
  <si>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</si>
  <si>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</si>
  <si>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</si>
  <si>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</si>
  <si>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</si>
  <si>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</si>
  <si>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</si>
  <si>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</si>
  <si>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</si>
  <si>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</si>
  <si>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</si>
  <si>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</si>
  <si>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</si>
  <si>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</si>
  <si>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</si>
  <si>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</si>
  <si>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</si>
  <si>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</si>
  <si>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</si>
  <si>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</si>
  <si>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</si>
  <si>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</si>
  <si>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</si>
  <si>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</si>
  <si>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</si>
  <si>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</si>
  <si>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</si>
  <si>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</si>
  <si>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</si>
  <si>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</si>
  <si>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</si>
  <si>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</si>
  <si>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</si>
  <si>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</si>
  <si>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</si>
  <si>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</si>
  <si>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</si>
  <si>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</si>
  <si>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</si>
  <si>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</si>
  <si>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</si>
  <si>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</si>
  <si>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</si>
  <si>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</si>
  <si>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</si>
  <si>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</si>
  <si>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</si>
  <si>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</si>
  <si>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</si>
  <si>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</si>
  <si>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</si>
  <si>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</si>
  <si>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</si>
  <si>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</si>
  <si>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</si>
  <si>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</si>
  <si>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</si>
  <si>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</si>
  <si>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</si>
  <si>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</si>
  <si>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</si>
  <si>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</si>
  <si>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</si>
  <si>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</si>
  <si>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</si>
  <si>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</si>
  <si>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</si>
  <si>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</si>
  <si>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</si>
  <si>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</si>
  <si>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</si>
  <si>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</si>
  <si>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</si>
  <si>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</si>
  <si>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</si>
  <si>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</si>
  <si>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</si>
  <si>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</si>
  <si>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</si>
  <si>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</si>
  <si>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</si>
  <si>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</si>
  <si>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</si>
  <si>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</si>
  <si>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</si>
  <si>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</si>
  <si>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</si>
  <si>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</si>
  <si>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</si>
  <si>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</si>
  <si>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</si>
  <si>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</si>
  <si>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</si>
  <si>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</si>
  <si>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</si>
  <si>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</si>
  <si>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</si>
  <si>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</si>
  <si>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</si>
  <si>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</si>
  <si>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</si>
  <si>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</si>
  <si>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</si>
  <si>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</si>
  <si>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</si>
  <si>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</si>
  <si>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</si>
  <si>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</si>
  <si>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</si>
  <si>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</si>
  <si>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</si>
  <si>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</si>
  <si>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</si>
  <si>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</si>
  <si>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</si>
  <si>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</si>
  <si>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</si>
  <si>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</si>
  <si>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</si>
  <si>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</si>
  <si>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</si>
  <si>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</si>
  <si>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</si>
  <si>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</si>
  <si>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</si>
  <si>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</si>
  <si>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</si>
  <si>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</si>
  <si>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</si>
  <si>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</si>
  <si>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</si>
  <si>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</si>
  <si>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</si>
  <si>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</si>
  <si>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</si>
  <si>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</si>
  <si>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</si>
  <si>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</si>
  <si>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</si>
  <si>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</si>
  <si>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</si>
  <si>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</si>
  <si>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</si>
  <si>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</si>
  <si>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</si>
  <si>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</si>
  <si>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</si>
  <si>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</si>
  <si>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</si>
  <si>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</si>
  <si>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</si>
  <si>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</si>
  <si>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</si>
  <si>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</si>
  <si>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</si>
  <si>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</si>
  <si>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</si>
  <si>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</si>
  <si>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</si>
  <si>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</si>
  <si>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</si>
  <si>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</si>
  <si>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</si>
  <si>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</si>
  <si>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</si>
  <si>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</si>
  <si>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</si>
  <si>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</si>
  <si>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</si>
  <si>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</si>
  <si>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</si>
  <si>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</si>
  <si>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</si>
  <si>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</si>
  <si>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</si>
  <si>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</si>
  <si>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</si>
  <si>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</si>
  <si>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</si>
  <si>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</si>
  <si>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</si>
  <si>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</si>
  <si>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</si>
  <si>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</si>
  <si>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</si>
  <si>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</si>
  <si>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</si>
  <si>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</si>
  <si>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</si>
  <si>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</si>
  <si>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</si>
  <si>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</si>
  <si>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</si>
  <si>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</si>
  <si>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</si>
  <si>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</si>
  <si>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</si>
  <si>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</si>
  <si>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</si>
  <si>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</si>
  <si>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</si>
  <si>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</si>
  <si>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</si>
  <si>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</si>
  <si>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</si>
  <si>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</si>
  <si>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</si>
  <si>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</si>
  <si>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</si>
  <si>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</si>
  <si>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</si>
  <si>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</si>
  <si>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</si>
  <si>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</si>
  <si>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</si>
  <si>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</si>
  <si>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</si>
  <si>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</si>
  <si>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</si>
  <si>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</si>
  <si>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</si>
  <si>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</si>
  <si>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</si>
  <si>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</si>
  <si>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</si>
  <si>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</si>
  <si>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</si>
  <si>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</si>
  <si>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</si>
  <si>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</si>
  <si>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</si>
  <si>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</si>
  <si>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</si>
  <si>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</si>
  <si>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</si>
  <si>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</si>
  <si>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</si>
  <si>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</si>
  <si>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</si>
  <si>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</si>
  <si>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</si>
  <si>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</si>
  <si>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</si>
  <si>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</si>
  <si>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</si>
  <si>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</si>
  <si>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</si>
  <si>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</si>
  <si>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</si>
  <si>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</si>
  <si>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</si>
  <si>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</si>
  <si>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</si>
  <si>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</si>
  <si>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</si>
  <si>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</si>
  <si>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</si>
  <si>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</si>
  <si>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</si>
  <si>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</si>
  <si>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</si>
  <si>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</si>
  <si>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</si>
  <si>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</si>
  <si>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</si>
  <si>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</si>
  <si>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</si>
  <si>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</si>
  <si>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</si>
  <si>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</si>
  <si>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</si>
  <si>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</si>
  <si>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</si>
  <si>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</si>
  <si>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</si>
  <si>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</si>
  <si>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</si>
  <si>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</si>
  <si>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</si>
  <si>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</si>
  <si>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</si>
  <si>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</si>
  <si>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</si>
  <si>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</si>
  <si>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</si>
  <si>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</si>
  <si>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</si>
  <si>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</si>
  <si>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</si>
  <si>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</si>
  <si>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</si>
  <si>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</si>
  <si>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</si>
  <si>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</si>
  <si>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</si>
  <si>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</si>
  <si>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</si>
  <si>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</si>
  <si>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</si>
  <si>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</si>
  <si>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</si>
  <si>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</si>
  <si>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</si>
  <si>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</si>
  <si>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</si>
  <si>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</si>
  <si>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</si>
  <si>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</si>
  <si>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</si>
  <si>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</si>
  <si>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</si>
  <si>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</si>
  <si>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</si>
  <si>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</si>
  <si>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</si>
  <si>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</si>
  <si>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</si>
  <si>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</si>
  <si>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</si>
  <si>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</si>
  <si>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</si>
  <si>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</si>
  <si>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</si>
  <si>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</si>
  <si>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</si>
  <si>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</si>
  <si>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</si>
  <si>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</si>
  <si>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</si>
  <si>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</si>
  <si>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</si>
  <si>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</si>
  <si>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</si>
  <si>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</si>
  <si>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</si>
  <si>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</si>
  <si>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</si>
  <si>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</si>
  <si>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</si>
  <si>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</si>
  <si>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</si>
  <si>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</si>
  <si>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</si>
  <si>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</si>
  <si>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</si>
  <si>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</si>
  <si>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</si>
  <si>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</si>
  <si>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</si>
  <si>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</si>
  <si>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</si>
  <si>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</si>
  <si>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</si>
  <si>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</si>
  <si>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</si>
  <si>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</si>
  <si>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</si>
  <si>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</si>
  <si>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</si>
  <si>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</si>
  <si>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</si>
  <si>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</si>
  <si>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</si>
  <si>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</si>
  <si>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</si>
  <si>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</si>
  <si>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</si>
  <si>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</si>
  <si>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</si>
  <si>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</si>
  <si>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</si>
  <si>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</si>
  <si>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</si>
  <si>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</si>
  <si>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</si>
  <si>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</si>
  <si>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</si>
  <si>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</si>
  <si>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</si>
  <si>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</si>
  <si>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</si>
  <si>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</si>
  <si>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</si>
  <si>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</si>
  <si>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</si>
  <si>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</si>
  <si>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</si>
  <si>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</si>
  <si>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</si>
  <si>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</si>
  <si>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</si>
  <si>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</si>
  <si>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</si>
  <si>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</si>
  <si>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</si>
  <si>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</si>
  <si>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</si>
  <si>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</si>
  <si>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</si>
  <si>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</si>
  <si>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</si>
  <si>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</si>
  <si>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</si>
  <si>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</si>
  <si>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</si>
  <si>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</si>
  <si>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</si>
  <si>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</si>
  <si>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</si>
  <si>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</si>
  <si>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</si>
  <si>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</si>
  <si>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</si>
  <si>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</si>
  <si>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</si>
  <si>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</si>
  <si>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</si>
  <si>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</si>
  <si>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</si>
  <si>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</si>
  <si>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</si>
  <si>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</si>
  <si>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</si>
  <si>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</si>
  <si>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</si>
  <si>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</si>
  <si>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</si>
  <si>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</si>
  <si>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</si>
  <si>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</si>
  <si>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</si>
  <si>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</si>
  <si>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</si>
  <si>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</si>
  <si>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</si>
  <si>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</si>
  <si>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</si>
  <si>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</si>
  <si>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</si>
  <si>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</si>
  <si>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</si>
  <si>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</si>
  <si>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</si>
  <si>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</si>
  <si>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</si>
  <si>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</si>
  <si>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</si>
  <si>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</si>
  <si>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</si>
  <si>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</si>
  <si>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</si>
  <si>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</si>
  <si>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</si>
  <si>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</si>
  <si>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</si>
  <si>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</si>
  <si>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</si>
  <si>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</si>
  <si>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</si>
  <si>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</si>
  <si>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</si>
  <si>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</si>
  <si>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</si>
  <si>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</si>
  <si>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</si>
  <si>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</si>
  <si>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</si>
  <si>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</si>
  <si>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</si>
  <si>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</si>
  <si>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</si>
  <si>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</si>
  <si>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</si>
  <si>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</si>
  <si>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</si>
  <si>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</si>
  <si>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</si>
  <si>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</si>
  <si>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</si>
  <si>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</si>
  <si>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</si>
  <si>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</si>
  <si>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</si>
  <si>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</si>
  <si>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</si>
  <si>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</si>
  <si>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</si>
  <si>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</si>
  <si>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</si>
  <si>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</si>
  <si>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</si>
  <si>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</si>
  <si>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</si>
  <si>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</si>
  <si>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</si>
  <si>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</si>
  <si>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</si>
  <si>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</si>
  <si>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</si>
  <si>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</si>
  <si>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</si>
  <si>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</si>
  <si>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</si>
  <si>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</si>
  <si>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</si>
  <si>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</si>
  <si>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</si>
  <si>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</si>
  <si>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</si>
  <si>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</si>
  <si>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</si>
  <si>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</si>
  <si>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</si>
  <si>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</si>
  <si>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</si>
  <si>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</si>
  <si>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</si>
  <si>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</si>
  <si>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</si>
  <si>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</si>
  <si>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</si>
  <si>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</si>
  <si>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</si>
  <si>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</si>
  <si>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</si>
  <si>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</si>
  <si>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</si>
  <si>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</si>
  <si>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</si>
  <si>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</si>
  <si>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</si>
  <si>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</si>
  <si>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</si>
  <si>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</si>
  <si>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</si>
  <si>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</si>
  <si>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</si>
  <si>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</si>
  <si>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</si>
  <si>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</si>
  <si>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</si>
  <si>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</si>
  <si>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</si>
  <si>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</si>
  <si>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</si>
  <si>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</si>
  <si>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</si>
  <si>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</si>
  <si>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</si>
  <si>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</si>
  <si>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</si>
  <si>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</si>
  <si>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</si>
  <si>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</si>
  <si>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</si>
  <si>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</si>
  <si>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</si>
  <si>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</si>
  <si>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</si>
  <si>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</si>
  <si>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</si>
  <si>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</si>
  <si>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</si>
  <si>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</si>
  <si>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</si>
  <si>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</si>
  <si>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</si>
  <si>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</si>
  <si>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</si>
  <si>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</si>
  <si>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</si>
  <si>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</si>
  <si>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</si>
  <si>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</si>
  <si>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</si>
  <si>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</si>
  <si>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</si>
  <si>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</si>
  <si>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</si>
  <si>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</si>
  <si>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</si>
  <si>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</si>
  <si>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</si>
  <si>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</si>
  <si>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</si>
  <si>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</si>
  <si>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</si>
  <si>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</si>
  <si>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</si>
  <si>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</si>
  <si>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</si>
  <si>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</si>
  <si>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</si>
  <si>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</si>
  <si>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</si>
  <si>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</si>
  <si>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</si>
  <si>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</si>
  <si>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</si>
  <si>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</si>
  <si>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</si>
  <si>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</si>
  <si>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</si>
  <si>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</si>
  <si>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</si>
  <si>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</si>
  <si>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</si>
  <si>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</si>
  <si>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</si>
  <si>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</si>
  <si>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</si>
  <si>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</si>
  <si>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</si>
  <si>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</si>
  <si>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</si>
  <si>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</si>
  <si>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</si>
  <si>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</si>
  <si>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</si>
  <si>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</si>
  <si>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</si>
  <si>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</si>
  <si>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</si>
  <si>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</si>
  <si>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</si>
  <si>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</si>
  <si>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</si>
  <si>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</si>
  <si>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</si>
  <si>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</si>
  <si>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</si>
  <si>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</si>
  <si>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</si>
  <si>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</si>
  <si>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</si>
  <si>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</si>
  <si>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</si>
  <si>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</si>
  <si>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</si>
  <si>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</si>
  <si>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</si>
  <si>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</si>
  <si>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</si>
  <si>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</si>
  <si>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</si>
  <si>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</si>
  <si>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</si>
  <si>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</si>
  <si>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</si>
  <si>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</si>
  <si>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</si>
  <si>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</si>
  <si>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</si>
  <si>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</si>
  <si>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</si>
  <si>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</si>
  <si>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</si>
  <si>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</si>
  <si>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</si>
  <si>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</si>
  <si>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</si>
  <si>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</si>
  <si>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</si>
  <si>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</si>
  <si>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</si>
  <si>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</si>
  <si>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</si>
  <si>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</si>
  <si>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</si>
  <si>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</si>
  <si>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</si>
  <si>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</si>
  <si>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</si>
  <si>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</si>
  <si>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</si>
  <si>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</si>
  <si>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</si>
  <si>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</si>
  <si>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</si>
  <si>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</si>
  <si>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</si>
  <si>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</si>
  <si>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</si>
  <si>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</si>
  <si>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</si>
  <si>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</si>
  <si>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</si>
  <si>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</si>
  <si>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</si>
  <si>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</si>
  <si>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</si>
  <si>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</si>
  <si>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</si>
  <si>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</si>
  <si>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</si>
  <si>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</si>
  <si>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</si>
  <si>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</si>
  <si>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</si>
  <si>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</si>
  <si>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</si>
  <si>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</si>
  <si>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</si>
  <si>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</si>
  <si>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</si>
  <si>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</si>
  <si>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</si>
  <si>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</si>
  <si>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</si>
  <si>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</si>
  <si>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</si>
  <si>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</si>
  <si>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</si>
  <si>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</si>
  <si>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</si>
  <si>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</si>
  <si>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</si>
  <si>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</si>
  <si>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</si>
  <si>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</si>
  <si>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</si>
  <si>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</si>
  <si>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</si>
  <si>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</si>
  <si>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</si>
  <si>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</si>
  <si>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</si>
  <si>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</si>
  <si>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</si>
  <si>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</si>
  <si>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</si>
  <si>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</si>
  <si>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</si>
  <si>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</si>
  <si>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</si>
  <si>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</si>
  <si>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</si>
  <si>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</si>
  <si>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</si>
  <si>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</si>
  <si>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</si>
  <si>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</si>
  <si>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</si>
  <si>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</si>
  <si>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</si>
  <si>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</si>
  <si>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</si>
  <si>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</si>
  <si>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</si>
  <si>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</si>
  <si>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</si>
  <si>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</si>
  <si>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</si>
  <si>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</si>
  <si>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</si>
  <si>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</si>
  <si>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</si>
  <si>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</si>
  <si>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</si>
  <si>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</si>
  <si>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</si>
  <si>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</si>
  <si>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</si>
  <si>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</si>
  <si>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</si>
  <si>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</si>
  <si>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</si>
  <si>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</si>
  <si>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</si>
  <si>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</si>
  <si>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</si>
  <si>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</si>
  <si>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</si>
  <si>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</si>
  <si>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</si>
  <si>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</si>
  <si>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</si>
  <si>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</si>
  <si>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</si>
  <si>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</si>
  <si>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</si>
  <si>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</si>
  <si>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</si>
  <si>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</si>
  <si>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</si>
  <si>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</si>
  <si>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</si>
  <si>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</si>
  <si>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</si>
  <si>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</si>
  <si>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</si>
  <si>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</si>
  <si>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</si>
  <si>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</si>
  <si>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</si>
  <si>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</si>
  <si>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</si>
  <si>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</si>
  <si>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</si>
  <si>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</si>
  <si>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</si>
  <si>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</si>
  <si>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</si>
  <si>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</si>
  <si>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</si>
  <si>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</si>
  <si>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</si>
  <si>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</si>
  <si>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</si>
  <si>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</si>
  <si>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</si>
  <si>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</si>
  <si>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</si>
  <si>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</si>
  <si>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</si>
  <si>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</si>
  <si>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</si>
  <si>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</si>
  <si>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</si>
  <si>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</si>
  <si>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</si>
  <si>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</si>
  <si>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</si>
  <si>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</si>
  <si>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</si>
  <si>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</si>
  <si>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</si>
  <si>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</si>
  <si>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</si>
  <si>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</si>
  <si>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</si>
  <si>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</si>
  <si>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</si>
  <si>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</si>
  <si>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</si>
  <si>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</si>
  <si>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</si>
  <si>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</si>
  <si>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</si>
  <si>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</si>
  <si>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</si>
  <si>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</si>
  <si>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</si>
  <si>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</si>
  <si>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</si>
  <si>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</si>
  <si>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</si>
  <si>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</si>
  <si>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</si>
  <si>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</si>
  <si>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</si>
  <si>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</si>
  <si>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</si>
  <si>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</si>
  <si>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</si>
  <si>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</si>
  <si>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</si>
  <si>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</si>
  <si>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</si>
  <si>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</si>
  <si>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</si>
  <si>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</si>
  <si>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</si>
  <si>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</si>
  <si>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</si>
  <si>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</si>
  <si>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</si>
  <si>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</si>
  <si>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</si>
  <si>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</si>
  <si>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</si>
  <si>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</si>
  <si>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</si>
  <si>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</si>
  <si>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</si>
  <si>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</si>
  <si>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</si>
  <si>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</si>
  <si>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</si>
  <si>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</si>
  <si>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</si>
  <si>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</si>
  <si>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</si>
  <si>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</si>
  <si>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</si>
  <si>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</si>
  <si>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</si>
  <si>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</si>
  <si>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</si>
  <si>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</si>
  <si>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</si>
  <si>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</si>
  <si>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</si>
  <si>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</si>
  <si>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</si>
  <si>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</si>
  <si>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</si>
  <si>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</si>
  <si>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</si>
  <si>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</si>
  <si>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</si>
  <si>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</si>
  <si>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</si>
  <si>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</si>
  <si>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</si>
  <si>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</si>
  <si>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</si>
  <si>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</si>
  <si>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</si>
  <si>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</si>
  <si>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</si>
  <si>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</si>
  <si>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</si>
  <si>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</si>
  <si>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</si>
  <si>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</si>
  <si>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</si>
  <si>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</si>
  <si>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</si>
  <si>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</si>
  <si>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</si>
  <si>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</si>
  <si>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</si>
  <si>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</si>
  <si>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</si>
  <si>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</si>
  <si>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</si>
  <si>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</si>
  <si>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</si>
  <si>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</si>
  <si>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</si>
  <si>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</si>
  <si>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</si>
  <si>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</si>
  <si>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</si>
  <si>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</si>
  <si>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</si>
  <si>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</si>
  <si>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</si>
  <si>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</si>
  <si>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</si>
  <si>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</si>
  <si>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</si>
  <si>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</si>
  <si>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</si>
  <si>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</si>
  <si>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</si>
  <si>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</si>
  <si>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</si>
  <si>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</si>
  <si>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</si>
  <si>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</si>
  <si>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</si>
  <si>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</si>
  <si>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</si>
  <si>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</si>
  <si>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</si>
  <si>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</si>
  <si>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</si>
  <si>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</si>
  <si>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</si>
  <si>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</si>
  <si>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</si>
  <si>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</si>
  <si>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</si>
  <si>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</si>
  <si>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</si>
  <si>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</si>
  <si>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</si>
  <si>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</si>
  <si>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</si>
  <si>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</si>
  <si>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</si>
  <si>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</si>
  <si>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</si>
  <si>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</si>
  <si>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</si>
  <si>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</si>
  <si>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</si>
  <si>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</si>
  <si>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</si>
  <si>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</si>
  <si>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</si>
  <si>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</si>
  <si>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</si>
  <si>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</si>
  <si>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</si>
  <si>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</si>
  <si>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</si>
  <si>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</si>
  <si>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</si>
  <si>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</si>
  <si>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</si>
  <si>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</si>
  <si>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</si>
  <si>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</si>
  <si>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</si>
  <si>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</si>
  <si>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</si>
  <si>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</si>
  <si>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</si>
  <si>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</si>
  <si>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</si>
  <si>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</si>
  <si>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</si>
  <si>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</si>
  <si>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</si>
  <si>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</si>
  <si>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</si>
  <si>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</si>
  <si>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</si>
  <si>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</si>
  <si>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</si>
  <si>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</si>
  <si>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</si>
  <si>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</si>
  <si>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</si>
  <si>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</si>
  <si>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</si>
  <si>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</si>
  <si>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</si>
  <si>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</si>
  <si>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</si>
  <si>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</si>
  <si>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</si>
  <si>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</si>
  <si>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</si>
  <si>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</si>
  <si>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</si>
  <si>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</si>
  <si>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</si>
  <si>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</si>
  <si>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</si>
  <si>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</si>
  <si>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</si>
  <si>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</si>
  <si>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</si>
  <si>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</si>
  <si>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</si>
  <si>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</si>
  <si>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</si>
  <si>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</si>
  <si>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</si>
  <si>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</si>
  <si>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</si>
  <si>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</si>
  <si>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</si>
  <si>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</si>
  <si>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</si>
  <si>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</si>
  <si>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</si>
  <si>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</si>
  <si>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</si>
  <si>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</si>
  <si>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</si>
  <si>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</si>
  <si>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</si>
  <si>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</si>
  <si>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</si>
  <si>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</si>
  <si>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</si>
  <si>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</si>
  <si>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</si>
  <si>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</si>
  <si>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</si>
  <si>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</si>
  <si>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</si>
  <si>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</si>
  <si>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</si>
  <si>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</si>
  <si>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</si>
  <si>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</si>
  <si>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</si>
  <si>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</si>
  <si>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</si>
  <si>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</si>
  <si>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</si>
  <si>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</si>
  <si>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</si>
  <si>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</si>
  <si>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</si>
  <si>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</si>
  <si>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</si>
  <si>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</si>
  <si>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</si>
  <si>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</si>
  <si>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</si>
  <si>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</si>
  <si>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</si>
  <si>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</si>
  <si>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</si>
  <si>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</si>
  <si>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</si>
  <si>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</si>
  <si>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</si>
  <si>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</si>
  <si>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</si>
  <si>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</si>
  <si>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</si>
  <si>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</si>
  <si>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</si>
  <si>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</si>
  <si>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</si>
  <si>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</si>
  <si>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</si>
  <si>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</si>
  <si>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</si>
  <si>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</si>
  <si>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</si>
  <si>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</si>
  <si>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</si>
  <si>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</si>
  <si>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</si>
  <si>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</si>
  <si>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</si>
  <si>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</si>
  <si>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</si>
  <si>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</si>
  <si>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</si>
  <si>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</si>
  <si>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</si>
  <si>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</si>
  <si>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</si>
  <si>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</si>
  <si>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</si>
  <si>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</si>
  <si>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</si>
  <si>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</si>
  <si>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</si>
  <si>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</si>
  <si>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</si>
  <si>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</si>
  <si>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</si>
  <si>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</si>
  <si>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</si>
  <si>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</si>
  <si>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</si>
  <si>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</si>
  <si>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</si>
  <si>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</si>
  <si>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</si>
  <si>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</si>
  <si>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</si>
  <si>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</si>
  <si>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</si>
  <si>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</si>
  <si>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</si>
  <si>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</si>
  <si>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</si>
  <si>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</si>
  <si>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</si>
  <si>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</si>
  <si>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</si>
  <si>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</si>
  <si>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</si>
  <si>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</si>
  <si>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</si>
  <si>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</si>
  <si>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</si>
  <si>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</si>
  <si>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</si>
  <si>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</si>
  <si>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</si>
  <si>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</si>
  <si>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</si>
  <si>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</si>
  <si>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</si>
  <si>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</si>
  <si>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</si>
  <si>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</si>
  <si>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</si>
  <si>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</si>
  <si>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</si>
  <si>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</si>
  <si>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</si>
  <si>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</si>
  <si>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</si>
  <si>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</si>
  <si>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</si>
  <si>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</si>
  <si>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</si>
  <si>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</si>
  <si>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</si>
  <si>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</si>
  <si>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</si>
  <si>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</si>
  <si>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</si>
  <si>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</si>
  <si>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</si>
  <si>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</si>
  <si>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</si>
  <si>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</si>
  <si>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</si>
  <si>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</si>
  <si>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</si>
  <si>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</si>
  <si>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</si>
  <si>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</si>
  <si>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</si>
  <si>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</si>
  <si>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</si>
  <si>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</si>
  <si>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</si>
  <si>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</si>
  <si>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</si>
  <si>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</si>
  <si>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</si>
  <si>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</si>
  <si>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</si>
  <si>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</si>
  <si>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</si>
  <si>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</si>
  <si>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</si>
  <si>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</si>
  <si>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</si>
  <si>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</si>
  <si>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</si>
  <si>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</si>
  <si>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</si>
  <si>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</si>
  <si>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</si>
  <si>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</si>
  <si>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</si>
  <si>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</si>
  <si>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</si>
  <si>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</si>
  <si>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</si>
  <si>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</si>
  <si>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</si>
  <si>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</si>
  <si>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</si>
  <si>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</si>
  <si>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</si>
  <si>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</si>
  <si>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</si>
  <si>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</si>
  <si>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</si>
  <si>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</si>
  <si>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</si>
  <si>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</si>
  <si>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</si>
  <si>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</si>
  <si>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</si>
  <si>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</si>
  <si>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</si>
  <si>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</si>
  <si>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</si>
  <si>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</si>
  <si>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</si>
  <si>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</si>
  <si>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</si>
  <si>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</si>
  <si>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</si>
  <si>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</si>
  <si>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</si>
  <si>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</si>
  <si>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</si>
  <si>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</si>
  <si>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</si>
  <si>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</si>
  <si>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</si>
  <si>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</si>
  <si>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</si>
  <si>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</si>
  <si>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</si>
  <si>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</si>
  <si>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</si>
  <si>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</si>
  <si>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</si>
  <si>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</si>
  <si>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</si>
  <si>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</si>
  <si>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</si>
  <si>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</si>
  <si>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</si>
  <si>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</si>
  <si>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</si>
  <si>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</si>
  <si>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</si>
  <si>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</si>
  <si>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</si>
  <si>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</si>
  <si>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</si>
  <si>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</si>
  <si>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</si>
  <si>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</si>
  <si>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</si>
  <si>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</si>
  <si>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</si>
  <si>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</si>
  <si>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</si>
  <si>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</si>
  <si>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</si>
  <si>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</si>
  <si>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</si>
  <si>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</si>
  <si>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</si>
  <si>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</si>
  <si>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</si>
  <si>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</si>
  <si>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</si>
  <si>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</si>
  <si>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</si>
  <si>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</si>
  <si>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</si>
  <si>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</si>
  <si>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</si>
  <si>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</si>
  <si>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</si>
  <si>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</si>
  <si>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</si>
  <si>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</si>
  <si>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</si>
  <si>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</si>
  <si>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</si>
  <si>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</si>
  <si>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</si>
  <si>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</si>
  <si>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</si>
  <si>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</si>
  <si>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</si>
  <si>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</si>
  <si>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</si>
  <si>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</si>
  <si>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</si>
  <si>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</si>
  <si>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</si>
  <si>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</si>
  <si>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</si>
  <si>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</si>
  <si>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</si>
  <si>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</si>
  <si>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</si>
  <si>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</si>
  <si>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</si>
  <si>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</si>
  <si>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</si>
  <si>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</si>
  <si>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</si>
  <si>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</si>
  <si>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</si>
  <si>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</si>
  <si>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</si>
  <si>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</si>
  <si>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</si>
  <si>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</si>
  <si>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</si>
  <si>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</si>
  <si>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</si>
  <si>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</si>
  <si>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</si>
  <si>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</si>
  <si>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</si>
  <si>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</si>
  <si>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</si>
  <si>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</si>
  <si>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</si>
  <si>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</si>
  <si>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</si>
  <si>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</si>
  <si>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</si>
  <si>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</si>
  <si>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</si>
  <si>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</si>
  <si>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</si>
  <si>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</si>
  <si>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</si>
  <si>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</si>
  <si>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</si>
  <si>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</si>
  <si>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</si>
  <si>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</si>
  <si>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</si>
  <si>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</si>
  <si>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</si>
  <si>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</si>
  <si>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</si>
  <si>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</si>
  <si>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</si>
  <si>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</si>
  <si>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</si>
  <si>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</si>
  <si>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</si>
  <si>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</si>
  <si>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</si>
  <si>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</si>
  <si>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</si>
  <si>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</si>
  <si>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</si>
  <si>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</si>
  <si>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</si>
  <si>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</si>
  <si>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</si>
  <si>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</si>
  <si>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</si>
  <si>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</si>
  <si>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</si>
  <si>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</si>
  <si>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</si>
  <si>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</si>
  <si>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</si>
  <si>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</si>
  <si>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</si>
  <si>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</si>
  <si>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</si>
  <si>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</si>
  <si>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</si>
  <si>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</si>
  <si>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</si>
  <si>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</si>
  <si>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</si>
  <si>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</si>
  <si>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</si>
  <si>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</si>
  <si>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</si>
  <si>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</si>
  <si>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</si>
  <si>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</si>
  <si>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</si>
  <si>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</si>
  <si>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</si>
  <si>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</si>
  <si>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</si>
  <si>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</si>
  <si>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</si>
  <si>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</si>
  <si>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</si>
  <si>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</si>
  <si>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</si>
  <si>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</si>
  <si>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</si>
  <si>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</si>
  <si>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</si>
  <si>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</si>
  <si>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</si>
  <si>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</si>
  <si>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</si>
  <si>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</si>
  <si>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</si>
  <si>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</si>
  <si>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</si>
  <si>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</si>
  <si>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</si>
  <si>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</si>
  <si>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</si>
  <si>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</si>
  <si>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</si>
  <si>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</si>
  <si>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</si>
  <si>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</si>
  <si>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</si>
  <si>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</si>
  <si>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</si>
  <si>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</si>
  <si>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</si>
  <si>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</si>
  <si>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</si>
  <si>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</si>
  <si>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</si>
  <si>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</si>
  <si>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</si>
  <si>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</si>
  <si>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</si>
  <si>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</si>
  <si>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</si>
  <si>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</si>
  <si>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</si>
  <si>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</si>
  <si>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</si>
  <si>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</si>
  <si>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</si>
  <si>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</si>
  <si>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</si>
  <si>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</si>
  <si>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</si>
  <si>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</si>
  <si>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</si>
  <si>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</si>
  <si>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</si>
  <si>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</si>
  <si>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</si>
  <si>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</si>
  <si>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</si>
  <si>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</si>
  <si>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</si>
  <si>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</si>
  <si>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</si>
  <si>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</si>
  <si>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</si>
  <si>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</si>
  <si>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</si>
  <si>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</si>
  <si>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</si>
  <si>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</si>
  <si>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</si>
  <si>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</si>
  <si>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</si>
  <si>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</si>
  <si>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</si>
  <si>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</si>
  <si>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</si>
  <si>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</si>
  <si>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</si>
  <si>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</si>
  <si>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</si>
  <si>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</si>
  <si>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</si>
  <si>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</si>
  <si>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</si>
  <si>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</si>
  <si>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</si>
  <si>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</si>
  <si>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</si>
  <si>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</si>
  <si>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</si>
  <si>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</si>
  <si>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</si>
  <si>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</si>
  <si>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</si>
  <si>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</si>
  <si>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</si>
  <si>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</si>
  <si>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</si>
  <si>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</si>
  <si>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</si>
  <si>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</si>
  <si>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</si>
  <si>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</si>
  <si>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</si>
  <si>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</si>
  <si>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</si>
  <si>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</si>
  <si>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</si>
  <si>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</si>
  <si>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</si>
  <si>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</si>
  <si>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</si>
  <si>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</si>
  <si>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</si>
  <si>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</si>
  <si>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</si>
  <si>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</si>
  <si>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</si>
  <si>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</si>
  <si>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</si>
  <si>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</si>
  <si>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</si>
  <si>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</si>
  <si>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</si>
  <si>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</si>
  <si>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</si>
  <si>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</si>
  <si>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</si>
  <si>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</si>
  <si>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</si>
  <si>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</si>
  <si>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</si>
  <si>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</si>
  <si>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</si>
  <si>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</si>
  <si>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</si>
  <si>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</si>
  <si>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</si>
  <si>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</si>
  <si>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</si>
  <si>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</si>
  <si>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</si>
  <si>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</si>
  <si>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</si>
  <si>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</si>
  <si>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</si>
  <si>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</si>
  <si>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</si>
  <si>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</si>
  <si>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</si>
  <si>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</si>
  <si>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</si>
  <si>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</si>
  <si>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</si>
  <si>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</si>
  <si>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</si>
  <si>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</si>
  <si>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</si>
  <si>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</si>
  <si>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</si>
  <si>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</si>
  <si>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</si>
  <si>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</si>
  <si>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</si>
  <si>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</si>
  <si>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</si>
  <si>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</si>
  <si>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</si>
  <si>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</si>
  <si>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</si>
  <si>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</si>
  <si>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</si>
  <si>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</si>
  <si>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</si>
  <si>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</si>
  <si>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</si>
  <si>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</si>
  <si>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</si>
  <si>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</si>
  <si>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</si>
  <si>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</si>
  <si>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</si>
  <si>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</si>
  <si>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</si>
  <si>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</si>
  <si>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</si>
  <si>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</si>
  <si>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</si>
  <si>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</si>
  <si>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</si>
  <si>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</si>
  <si>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</si>
  <si>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</si>
  <si>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</si>
  <si>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</si>
  <si>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</si>
  <si>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</si>
  <si>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</si>
  <si>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</si>
  <si>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</si>
  <si>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</si>
  <si>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</si>
  <si>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</si>
  <si>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</si>
  <si>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</si>
  <si>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</si>
  <si>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</si>
  <si>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</si>
  <si>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</si>
  <si>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</si>
  <si>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</si>
  <si>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</si>
  <si>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</si>
  <si>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</si>
  <si>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</si>
  <si>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</si>
  <si>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</si>
  <si>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</si>
  <si>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</si>
  <si>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</si>
  <si>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</si>
  <si>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</si>
  <si>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</si>
  <si>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</si>
  <si>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</si>
  <si>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</si>
  <si>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</si>
  <si>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</si>
  <si>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</si>
  <si>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</si>
  <si>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</si>
  <si>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</si>
  <si>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</si>
  <si>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</si>
  <si>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</si>
  <si>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</si>
  <si>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</si>
  <si>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</si>
  <si>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</si>
  <si>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</si>
  <si>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</si>
  <si>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</si>
  <si>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</si>
  <si>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</si>
  <si>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</si>
  <si>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</si>
  <si>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</si>
  <si>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</si>
  <si>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</si>
  <si>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</si>
  <si>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</si>
  <si>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</si>
  <si>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</si>
  <si>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</si>
  <si>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</si>
  <si>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</si>
  <si>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</si>
  <si>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</si>
  <si>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</si>
  <si>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</si>
  <si>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</si>
  <si>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</si>
  <si>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</si>
  <si>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</si>
  <si>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</si>
  <si>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</si>
  <si>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</si>
  <si>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</si>
  <si>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</si>
  <si>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</si>
  <si>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</si>
  <si>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</si>
  <si>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</si>
  <si>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</si>
  <si>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</si>
  <si>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</si>
  <si>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</si>
  <si>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</si>
  <si>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</si>
  <si>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</si>
  <si>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</si>
  <si>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</si>
  <si>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</si>
  <si>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</si>
  <si>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</si>
  <si>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</si>
  <si>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</si>
  <si>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</si>
  <si>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</si>
  <si>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</si>
  <si>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</si>
  <si>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</si>
  <si>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</si>
  <si>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</si>
  <si>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</si>
  <si>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</si>
  <si>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</si>
  <si>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</si>
  <si>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</si>
  <si>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</si>
  <si>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</si>
  <si>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</si>
  <si>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</si>
  <si>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</si>
  <si>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</si>
  <si>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</si>
  <si>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</si>
  <si>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</si>
  <si>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</si>
  <si>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</si>
  <si>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</si>
  <si>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</si>
  <si>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</si>
  <si>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</si>
  <si>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</si>
  <si>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</si>
  <si>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</si>
  <si>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</si>
  <si>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</si>
  <si>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</si>
  <si>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</si>
  <si>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</si>
  <si>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</si>
  <si>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</si>
  <si>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</si>
  <si>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</si>
  <si>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</si>
  <si>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</si>
  <si>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</si>
  <si>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</si>
  <si>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</si>
  <si>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</si>
  <si>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</si>
  <si>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</si>
  <si>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</si>
  <si>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</si>
  <si>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</si>
  <si>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</si>
  <si>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</si>
  <si>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</si>
  <si>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</si>
  <si>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</si>
  <si>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</si>
  <si>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</si>
  <si>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</si>
  <si>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</si>
  <si>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</si>
  <si>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</si>
  <si>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</si>
  <si>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</si>
  <si>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</si>
  <si>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</si>
  <si>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</si>
  <si>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</si>
  <si>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</si>
  <si>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</si>
  <si>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</si>
  <si>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</si>
  <si>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</si>
  <si>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</si>
  <si>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</si>
  <si>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</si>
  <si>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</si>
  <si>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</si>
  <si>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</si>
  <si>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</si>
  <si>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</si>
  <si>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</si>
  <si>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</si>
  <si>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</si>
  <si>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</si>
  <si>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</si>
  <si>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</si>
  <si>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</si>
  <si>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</si>
  <si>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</si>
  <si>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</si>
  <si>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</si>
  <si>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</si>
  <si>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</si>
  <si>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</si>
  <si>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</si>
  <si>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</si>
  <si>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</si>
  <si>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</si>
  <si>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</si>
  <si>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</si>
  <si>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</si>
  <si>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</si>
  <si>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</si>
  <si>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</si>
  <si>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</si>
  <si>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</si>
  <si>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</si>
  <si>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</si>
  <si>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</si>
  <si>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</si>
  <si>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</si>
  <si>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</si>
  <si>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</si>
  <si>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</si>
  <si>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</si>
  <si>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</si>
  <si>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</si>
  <si>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</si>
  <si>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</si>
  <si>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</si>
  <si>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</si>
  <si>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</si>
  <si>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</si>
  <si>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</si>
  <si>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</si>
  <si>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</si>
  <si>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</si>
  <si>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</si>
  <si>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</si>
  <si>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</si>
  <si>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</si>
  <si>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</si>
  <si>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</si>
  <si>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</si>
  <si>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</si>
  <si>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</si>
  <si>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</si>
  <si>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</si>
  <si>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</si>
  <si>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</si>
  <si>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</si>
  <si>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</si>
  <si>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</si>
  <si>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</si>
  <si>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</si>
  <si>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</si>
  <si>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</si>
  <si>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</si>
  <si>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</si>
  <si>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</si>
  <si>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</si>
  <si>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</si>
  <si>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</si>
  <si>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</si>
  <si>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</si>
  <si>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</si>
  <si>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</si>
  <si>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</si>
  <si>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</si>
  <si>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</si>
  <si>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</si>
  <si>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</si>
  <si>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</si>
  <si>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</si>
  <si>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</si>
  <si>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</si>
  <si>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</si>
  <si>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</si>
  <si>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</si>
  <si>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</si>
  <si>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</si>
  <si>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</si>
  <si>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</si>
  <si>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</si>
  <si>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</si>
  <si>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</si>
  <si>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</si>
  <si>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</si>
  <si>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</si>
  <si>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</si>
  <si>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</si>
  <si>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</si>
  <si>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</si>
  <si>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</si>
  <si>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</si>
  <si>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</si>
  <si>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</si>
  <si>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</si>
  <si>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</si>
  <si>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</si>
  <si>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</si>
  <si>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</si>
  <si>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</si>
  <si>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</si>
  <si>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</si>
  <si>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</si>
  <si>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</si>
  <si>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</si>
  <si>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</si>
  <si>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</si>
  <si>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</si>
  <si>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</si>
  <si>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</si>
  <si>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</si>
  <si>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</si>
  <si>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</si>
  <si>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</si>
  <si>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</si>
  <si>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</si>
  <si>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</si>
  <si>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</si>
  <si>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</si>
  <si>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</si>
  <si>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</si>
  <si>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</si>
  <si>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</si>
  <si>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</si>
  <si>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</si>
  <si>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</si>
  <si>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</si>
  <si>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</si>
  <si>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</si>
  <si>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</si>
  <si>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</si>
  <si>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</si>
  <si>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</si>
  <si>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</si>
  <si>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</si>
  <si>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</si>
  <si>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</si>
  <si>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</si>
  <si>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</si>
  <si>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</si>
  <si>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</si>
  <si>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</si>
  <si>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</si>
  <si>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</si>
  <si>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</si>
  <si>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</si>
  <si>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</si>
  <si>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</si>
  <si>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</si>
  <si>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</si>
  <si>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</si>
  <si>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</si>
  <si>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</si>
  <si>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</si>
  <si>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</si>
  <si>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</si>
  <si>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</si>
  <si>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</si>
  <si>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</si>
  <si>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</si>
  <si>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</si>
  <si>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</si>
  <si>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</si>
  <si>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</si>
  <si>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</si>
  <si>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</si>
  <si>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</si>
  <si>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</si>
  <si>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</si>
  <si>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</si>
  <si>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</si>
  <si>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</si>
  <si>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</si>
  <si>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</si>
  <si>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</si>
  <si>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</si>
  <si>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</si>
  <si>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</si>
  <si>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</si>
  <si>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</si>
  <si>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</si>
  <si>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</si>
  <si>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</si>
  <si>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</si>
  <si>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</si>
  <si>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</si>
  <si>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</si>
  <si>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</si>
  <si>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</si>
  <si>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</si>
  <si>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</si>
  <si>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</si>
  <si>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</si>
  <si>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</si>
  <si>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</si>
  <si>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</si>
  <si>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</si>
  <si>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</si>
  <si>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</si>
  <si>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</si>
  <si>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</si>
  <si>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</si>
  <si>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</si>
  <si>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</si>
  <si>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</si>
  <si>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</si>
  <si>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</si>
  <si>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</si>
  <si>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</si>
  <si>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</si>
  <si>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</si>
  <si>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</si>
  <si>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</si>
  <si>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</si>
  <si>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</si>
  <si>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</si>
  <si>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</si>
  <si>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</si>
  <si>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</si>
  <si>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</si>
  <si>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</si>
  <si>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</si>
  <si>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</si>
  <si>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</si>
  <si>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</si>
  <si>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</si>
  <si>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</si>
  <si>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</si>
  <si>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</si>
  <si>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</si>
  <si>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</si>
  <si>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</si>
  <si>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</si>
  <si>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</si>
  <si>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</si>
  <si>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</si>
  <si>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</si>
  <si>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</si>
  <si>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</si>
  <si>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</si>
  <si>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</si>
  <si>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</si>
  <si>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</si>
  <si>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</si>
  <si>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</si>
  <si>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</si>
  <si>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</si>
  <si>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</si>
  <si>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</si>
  <si>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</si>
  <si>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</si>
  <si>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</si>
  <si>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</si>
  <si>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</si>
  <si>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</si>
  <si>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</si>
  <si>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</si>
  <si>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</si>
  <si>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</si>
  <si>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</si>
  <si>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</si>
  <si>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</si>
  <si>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</si>
  <si>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</si>
  <si>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</si>
  <si>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</si>
  <si>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</si>
  <si>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</si>
  <si>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</si>
  <si>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</si>
  <si>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</si>
  <si>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</si>
  <si>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</si>
  <si>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</si>
  <si>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</si>
  <si>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</si>
  <si>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</si>
  <si>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</si>
  <si>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</si>
  <si>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</si>
  <si>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</si>
  <si>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</si>
  <si>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</si>
  <si>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</si>
  <si>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</si>
  <si>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</si>
  <si>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</si>
  <si>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</si>
  <si>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</si>
  <si>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</si>
  <si>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</si>
  <si>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</si>
  <si>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</si>
  <si>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</si>
  <si>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</si>
  <si>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</si>
  <si>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</si>
  <si>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</si>
  <si>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</si>
  <si>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</si>
  <si>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</si>
  <si>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</si>
  <si>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</si>
  <si>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</si>
  <si>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</si>
  <si>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</si>
  <si>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</si>
  <si>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</si>
  <si>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</si>
  <si>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</si>
  <si>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</si>
  <si>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</si>
  <si>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</si>
  <si>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</si>
  <si>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</si>
  <si>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</si>
  <si>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</si>
  <si>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</si>
  <si>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</si>
  <si>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</si>
  <si>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</si>
  <si>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</si>
  <si>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</si>
  <si>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</si>
  <si>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</si>
  <si>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</si>
  <si>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</si>
  <si>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</si>
  <si>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</si>
  <si>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</si>
  <si>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</si>
  <si>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</si>
  <si>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</si>
  <si>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</si>
  <si>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</si>
  <si>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</si>
  <si>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</si>
  <si>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</si>
  <si>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</si>
  <si>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</si>
  <si>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</si>
  <si>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</si>
  <si>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</si>
  <si>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</si>
  <si>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</si>
  <si>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</si>
  <si>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</si>
  <si>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</si>
  <si>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</si>
  <si>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</si>
  <si>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</si>
  <si>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</si>
  <si>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</si>
  <si>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</si>
  <si>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</si>
  <si>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</si>
  <si>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</si>
  <si>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</si>
  <si>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</si>
  <si>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</si>
  <si>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</si>
  <si>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</si>
  <si>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</si>
  <si>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</si>
  <si>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</si>
  <si>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</si>
  <si>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</si>
  <si>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</si>
  <si>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</si>
  <si>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</si>
  <si>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</si>
  <si>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</si>
  <si>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</si>
  <si>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</si>
  <si>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</si>
  <si>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</si>
  <si>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</si>
  <si>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</si>
  <si>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</si>
  <si>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</si>
  <si>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</si>
  <si>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</si>
  <si>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</si>
  <si>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</si>
  <si>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</si>
  <si>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</si>
  <si>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</si>
  <si>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</si>
  <si>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</si>
  <si>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</si>
  <si>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</si>
  <si>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</si>
  <si>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</si>
  <si>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</si>
  <si>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</si>
  <si>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</si>
  <si>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</si>
  <si>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</si>
  <si>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</si>
  <si>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</si>
  <si>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</si>
  <si>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</si>
  <si>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</si>
  <si>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</si>
  <si>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</si>
  <si>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</si>
  <si>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</si>
  <si>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</si>
  <si>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</si>
  <si>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</si>
  <si>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</si>
  <si>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</si>
  <si>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</si>
  <si>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</si>
  <si>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</si>
  <si>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</si>
  <si>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</si>
  <si>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</si>
  <si>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</si>
  <si>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</si>
  <si>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</si>
  <si>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</si>
  <si>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</si>
  <si>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</si>
  <si>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</si>
  <si>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</si>
  <si>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</si>
  <si>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</si>
  <si>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</si>
  <si>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</si>
  <si>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</si>
  <si>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</si>
  <si>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</si>
  <si>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</si>
  <si>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</si>
  <si>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</si>
  <si>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</si>
  <si>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</si>
  <si>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</si>
  <si>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</si>
  <si>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</si>
  <si>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</si>
  <si>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</si>
  <si>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</si>
  <si>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</si>
  <si>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</si>
  <si>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</si>
  <si>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</si>
  <si>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</si>
  <si>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</si>
  <si>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</si>
  <si>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</si>
  <si>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</si>
  <si>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</si>
  <si>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</si>
  <si>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</si>
  <si>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</si>
  <si>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</si>
  <si>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</si>
  <si>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</si>
  <si>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</si>
  <si>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</si>
  <si>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</si>
  <si>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</si>
  <si>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</si>
  <si>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</si>
  <si>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</si>
  <si>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</si>
  <si>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</si>
  <si>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</si>
  <si>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</si>
  <si>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</si>
  <si>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</si>
  <si>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</si>
  <si>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</si>
  <si>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</si>
  <si>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</si>
  <si>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</si>
  <si>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</si>
  <si>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</si>
  <si>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</si>
  <si>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</si>
  <si>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</si>
  <si>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</si>
  <si>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</si>
  <si>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</si>
  <si>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</si>
  <si>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</si>
  <si>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</si>
  <si>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</si>
  <si>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</si>
  <si>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</si>
  <si>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</si>
  <si>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</si>
  <si>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</si>
  <si>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</si>
  <si>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</si>
  <si>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</si>
  <si>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</si>
  <si>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</si>
  <si>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</si>
  <si>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</si>
  <si>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</si>
  <si>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</si>
  <si>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</si>
  <si>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</si>
  <si>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</si>
  <si>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</si>
  <si>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</si>
  <si>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</si>
  <si>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</si>
  <si>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</si>
  <si>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</si>
  <si>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</si>
  <si>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</si>
  <si>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</si>
  <si>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</si>
  <si>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</si>
  <si>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</si>
  <si>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</si>
  <si>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</si>
  <si>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</si>
  <si>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</si>
  <si>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</si>
  <si>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</si>
  <si>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</si>
  <si>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</si>
  <si>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</si>
  <si>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</si>
  <si>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</si>
  <si>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</si>
  <si>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</si>
  <si>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</si>
  <si>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</si>
  <si>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</si>
  <si>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</si>
  <si>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</si>
  <si>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</si>
  <si>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</si>
  <si>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</si>
  <si>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</si>
  <si>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</si>
  <si>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</si>
  <si>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</si>
  <si>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</si>
  <si>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</si>
  <si>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</si>
  <si>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</si>
  <si>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</si>
  <si>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</si>
  <si>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</si>
  <si>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</si>
  <si>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</si>
  <si>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</si>
  <si>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</si>
  <si>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</si>
  <si>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</si>
  <si>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</si>
  <si>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</si>
  <si>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</si>
  <si>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</si>
  <si>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</si>
  <si>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</si>
  <si>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</si>
  <si>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</si>
  <si>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</si>
  <si>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</si>
  <si>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</si>
  <si>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</si>
  <si>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</si>
  <si>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</si>
  <si>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</si>
  <si>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</si>
  <si>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</si>
  <si>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</si>
  <si>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</si>
  <si>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</si>
  <si>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</si>
  <si>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</si>
  <si>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</si>
  <si>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</si>
  <si>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</si>
  <si>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</si>
  <si>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</si>
  <si>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</si>
  <si>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</si>
  <si>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</si>
  <si>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</si>
  <si>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</si>
  <si>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</si>
  <si>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</si>
  <si>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</si>
  <si>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</si>
  <si>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</si>
  <si>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</si>
  <si>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</si>
  <si>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</si>
  <si>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</si>
  <si>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</si>
  <si>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</si>
  <si>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</si>
  <si>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</si>
  <si>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</si>
  <si>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</si>
  <si>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</si>
  <si>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</si>
  <si>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</si>
  <si>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</si>
  <si>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</si>
  <si>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</si>
  <si>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</si>
  <si>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</si>
  <si>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</si>
  <si>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</si>
  <si>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</si>
  <si>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</si>
  <si>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</si>
  <si>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</si>
  <si>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</si>
  <si>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</si>
  <si>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</si>
  <si>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</si>
  <si>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</si>
  <si>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</si>
  <si>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</si>
  <si>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</si>
  <si>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</si>
  <si>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</si>
  <si>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</si>
  <si>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</si>
  <si>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</si>
  <si>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</si>
  <si>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</si>
  <si>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</si>
  <si>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</si>
  <si>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</si>
  <si>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</si>
  <si>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</si>
  <si>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</si>
  <si>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</si>
  <si>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</si>
  <si>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</si>
  <si>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</si>
  <si>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</si>
  <si>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</si>
  <si>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</si>
  <si>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</si>
  <si>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</si>
  <si>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</si>
  <si>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</si>
  <si>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</si>
  <si>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</si>
  <si>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</si>
  <si>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</si>
  <si>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</si>
  <si>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</si>
  <si>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</si>
  <si>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</si>
  <si>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</si>
  <si>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</si>
  <si>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</si>
  <si>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</si>
  <si>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</si>
  <si>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</si>
  <si>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</si>
  <si>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</si>
  <si>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</si>
  <si>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</si>
  <si>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</si>
  <si>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</si>
  <si>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</si>
  <si>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</si>
  <si>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</si>
  <si>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</si>
  <si>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</si>
  <si>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</si>
  <si>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</si>
  <si>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</si>
  <si>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</si>
  <si>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</si>
  <si>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</si>
  <si>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</si>
  <si>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</si>
  <si>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</si>
  <si>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</si>
  <si>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</si>
  <si>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</si>
  <si>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</si>
  <si>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</si>
  <si>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</si>
  <si>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</si>
  <si>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</si>
  <si>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</si>
  <si>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</si>
  <si>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</si>
  <si>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</si>
  <si>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</si>
  <si>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</si>
  <si>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</si>
  <si>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</si>
  <si>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</si>
  <si>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</si>
  <si>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</si>
  <si>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</si>
  <si>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</si>
  <si>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</si>
  <si>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</si>
  <si>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</si>
  <si>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</si>
  <si>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</si>
  <si>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</si>
  <si>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</si>
  <si>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</si>
  <si>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</si>
  <si>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</si>
  <si>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</si>
  <si>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</si>
  <si>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</si>
  <si>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</si>
  <si>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</si>
  <si>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</si>
  <si>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</si>
  <si>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</si>
  <si>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</si>
  <si>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</si>
  <si>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</si>
  <si>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</si>
  <si>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</si>
  <si>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</si>
  <si>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</si>
  <si>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</si>
  <si>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</si>
  <si>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</si>
  <si>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</si>
  <si>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</si>
  <si>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</si>
  <si>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</si>
  <si>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</si>
  <si>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</si>
  <si>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</si>
  <si>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</si>
  <si>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</si>
  <si>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</si>
  <si>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</si>
  <si>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</si>
  <si>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</si>
  <si>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</si>
  <si>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</si>
  <si>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</si>
  <si>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</si>
  <si>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</si>
  <si>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</si>
  <si>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</si>
  <si>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</si>
  <si>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</si>
  <si>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</si>
  <si>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</si>
  <si>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</si>
  <si>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</si>
  <si>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</si>
  <si>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</si>
  <si>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</si>
  <si>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</si>
  <si>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</si>
  <si>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</si>
  <si>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</si>
  <si>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</si>
  <si>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</si>
  <si>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</si>
  <si>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</si>
  <si>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</si>
  <si>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</si>
  <si>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</si>
  <si>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</si>
  <si>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</si>
  <si>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</si>
  <si>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</si>
  <si>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</si>
  <si>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</si>
  <si>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</si>
  <si>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</si>
  <si>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</si>
  <si>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</si>
  <si>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</si>
  <si>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</si>
  <si>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</si>
  <si>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</si>
  <si>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</si>
  <si>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</si>
  <si>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</si>
  <si>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</si>
  <si>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</si>
  <si>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</si>
  <si>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</si>
  <si>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</si>
  <si>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</si>
  <si>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</si>
  <si>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</si>
  <si>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</si>
  <si>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</si>
  <si>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</si>
  <si>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</si>
  <si>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</si>
  <si>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</si>
  <si>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</si>
  <si>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</si>
  <si>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</si>
  <si>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</si>
  <si>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</si>
  <si>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</si>
  <si>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</si>
  <si>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</si>
  <si>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</si>
  <si>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</si>
  <si>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</si>
  <si>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</si>
  <si>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</si>
  <si>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</si>
  <si>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</si>
  <si>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</si>
  <si>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</si>
  <si>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</si>
  <si>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</si>
  <si>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</si>
  <si>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</si>
  <si>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</si>
  <si>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</si>
  <si>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</si>
  <si>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</si>
  <si>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</si>
  <si>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</si>
  <si>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</si>
  <si>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</si>
  <si>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</si>
  <si>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</si>
  <si>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</si>
  <si>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</si>
  <si>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</si>
  <si>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</si>
  <si>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</si>
  <si>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</si>
  <si>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</si>
  <si>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</si>
  <si>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</si>
  <si>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</si>
  <si>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</si>
  <si>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</si>
  <si>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</si>
  <si>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</si>
  <si>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</si>
  <si>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</si>
  <si>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</si>
  <si>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</si>
  <si>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</si>
  <si>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</si>
  <si>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</si>
  <si>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</si>
  <si>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</si>
  <si>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</si>
  <si>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</si>
  <si>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</si>
  <si>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</si>
  <si>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</si>
  <si>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</si>
  <si>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</si>
  <si>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</si>
  <si>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</si>
  <si>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</si>
  <si>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</si>
  <si>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</si>
  <si>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</si>
  <si>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</si>
  <si>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</si>
  <si>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</si>
  <si>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</si>
  <si>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</si>
  <si>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</si>
  <si>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</si>
  <si>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</si>
  <si>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</si>
  <si>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</si>
  <si>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</si>
  <si>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</si>
  <si>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</si>
  <si>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</si>
  <si>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</si>
  <si>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</si>
  <si>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</si>
  <si>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</si>
  <si>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</si>
  <si>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</si>
  <si>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</si>
  <si>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</si>
  <si>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</si>
  <si>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</si>
  <si>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</si>
  <si>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</si>
  <si>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</si>
  <si>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</si>
  <si>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</si>
  <si>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</si>
  <si>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</si>
  <si>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</si>
  <si>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</si>
  <si>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</si>
  <si>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</si>
  <si>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</si>
  <si>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</si>
  <si>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</si>
  <si>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</si>
  <si>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</si>
  <si>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</si>
  <si>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</si>
  <si>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</si>
  <si>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</si>
  <si>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</si>
  <si>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</si>
  <si>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</si>
  <si>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</si>
  <si>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</si>
  <si>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</si>
  <si>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</si>
  <si>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</si>
  <si>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</si>
  <si>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</si>
  <si>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</si>
  <si>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</si>
  <si>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</si>
  <si>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</si>
  <si>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</si>
  <si>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</si>
  <si>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</si>
  <si>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</si>
  <si>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</si>
  <si>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</si>
  <si>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</si>
  <si>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</si>
  <si>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</si>
  <si>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</si>
  <si>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</si>
  <si>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</si>
  <si>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</si>
  <si>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</si>
  <si>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</si>
  <si>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</si>
  <si>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</si>
  <si>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</si>
  <si>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</si>
  <si>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</si>
  <si>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</si>
  <si>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</si>
  <si>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</si>
  <si>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</si>
  <si>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</si>
  <si>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</si>
  <si>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</si>
  <si>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</si>
  <si>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</si>
  <si>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</si>
  <si>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</si>
  <si>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</si>
  <si>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</si>
  <si>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</si>
  <si>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</si>
  <si>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</si>
  <si>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</si>
  <si>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</si>
  <si>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</si>
  <si>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</si>
  <si>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</si>
  <si>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</si>
  <si>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</si>
  <si>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</si>
  <si>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</si>
  <si>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</si>
  <si>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</si>
  <si>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</si>
  <si>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</si>
  <si>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</si>
  <si>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</si>
  <si>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</si>
  <si>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</si>
  <si>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</si>
  <si>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</si>
  <si>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</si>
  <si>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</si>
  <si>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</si>
  <si>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</si>
  <si>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</si>
  <si>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</si>
  <si>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</si>
  <si>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</si>
  <si>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</si>
  <si>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</si>
  <si>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</si>
  <si>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</si>
  <si>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</si>
  <si>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</si>
  <si>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</si>
  <si>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</si>
  <si>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</si>
  <si>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</si>
  <si>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</si>
  <si>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</si>
  <si>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</si>
  <si>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</si>
  <si>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</si>
  <si>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</si>
  <si>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</si>
  <si>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</si>
  <si>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</si>
  <si>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</si>
  <si>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</si>
  <si>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</si>
  <si>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</si>
  <si>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</si>
  <si>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</si>
  <si>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</si>
  <si>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</si>
  <si>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</si>
  <si>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</si>
  <si>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</si>
  <si>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</si>
  <si>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</si>
  <si>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</si>
  <si>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</si>
  <si>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</si>
  <si>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</si>
  <si>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</si>
  <si>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</si>
  <si>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</si>
  <si>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</si>
  <si>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</si>
  <si>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</si>
  <si>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</si>
  <si>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</si>
  <si>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</si>
  <si>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</si>
  <si>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</si>
  <si>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</si>
  <si>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</si>
  <si>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</si>
  <si>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</si>
  <si>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</si>
  <si>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</si>
  <si>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</si>
  <si>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</si>
  <si>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</si>
  <si>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</si>
  <si>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</si>
  <si>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</si>
  <si>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</si>
  <si>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</si>
  <si>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</si>
  <si>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</si>
  <si>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</si>
  <si>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</si>
  <si>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</si>
  <si>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</si>
  <si>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</si>
  <si>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</si>
  <si>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</si>
  <si>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</si>
  <si>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</si>
  <si>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</si>
  <si>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</si>
  <si>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</si>
  <si>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</si>
  <si>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</si>
  <si>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</si>
  <si>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</si>
  <si>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</si>
  <si>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</si>
  <si>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</si>
  <si>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</si>
  <si>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</si>
  <si>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</si>
  <si>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</si>
  <si>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</si>
  <si>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</si>
  <si>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</si>
  <si>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</si>
  <si>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</si>
  <si>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</si>
  <si>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</si>
  <si>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</si>
  <si>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</si>
  <si>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</si>
  <si>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</si>
  <si>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</si>
  <si>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</si>
  <si>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</si>
  <si>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</si>
  <si>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</si>
  <si>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</si>
  <si>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</si>
  <si>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</si>
  <si>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</si>
  <si>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</si>
  <si>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</si>
  <si>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</si>
  <si>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</si>
  <si>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</si>
  <si>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</si>
  <si>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</si>
  <si>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</si>
  <si>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</si>
  <si>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</si>
  <si>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</si>
  <si>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</si>
  <si>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</si>
  <si>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</si>
  <si>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</si>
  <si>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</si>
  <si>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</si>
  <si>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</si>
  <si>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</si>
  <si>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</si>
  <si>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</si>
  <si>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</si>
  <si>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</si>
  <si>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</si>
  <si>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</si>
  <si>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</si>
  <si>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</si>
  <si>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</si>
  <si>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</si>
  <si>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</si>
  <si>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</si>
  <si>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</si>
  <si>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</si>
  <si>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</si>
  <si>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</si>
  <si>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</si>
  <si>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</si>
  <si>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</si>
  <si>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</si>
  <si>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</si>
  <si>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</si>
  <si>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</si>
  <si>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</si>
  <si>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</si>
  <si>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</si>
  <si>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</si>
  <si>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</si>
  <si>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</si>
  <si>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</si>
  <si>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</si>
  <si>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</si>
  <si>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</si>
  <si>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</si>
  <si>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</si>
  <si>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</si>
  <si>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</si>
  <si>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</si>
  <si>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</si>
  <si>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</si>
  <si>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</si>
  <si>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</si>
  <si>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</si>
  <si>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</si>
  <si>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</si>
  <si>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</si>
  <si>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</si>
  <si>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</si>
  <si>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</si>
  <si>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</si>
  <si>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</si>
  <si>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</si>
  <si>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</si>
  <si>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</si>
  <si>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</si>
  <si>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</si>
  <si>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</si>
  <si>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</si>
  <si>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</si>
  <si>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</si>
  <si>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</si>
  <si>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</si>
  <si>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</si>
  <si>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</si>
  <si>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</si>
  <si>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</si>
  <si>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</si>
  <si>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</si>
  <si>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</si>
  <si>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</si>
  <si>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</si>
  <si>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</si>
  <si>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</si>
  <si>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</si>
  <si>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</si>
  <si>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</si>
  <si>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</si>
  <si>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</si>
  <si>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</si>
  <si>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</si>
  <si>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</si>
  <si>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</si>
  <si>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</si>
  <si>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</si>
  <si>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</si>
  <si>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</si>
  <si>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</si>
  <si>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</si>
  <si>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</si>
  <si>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</si>
  <si>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</si>
  <si>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</si>
  <si>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</si>
  <si>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</si>
  <si>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</si>
  <si>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</si>
  <si>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</si>
  <si>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</si>
  <si>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</si>
  <si>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</si>
  <si>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</si>
  <si>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</si>
  <si>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</si>
  <si>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</si>
  <si>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</si>
  <si>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</si>
  <si>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</si>
  <si>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</si>
  <si>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</si>
  <si>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</si>
  <si>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</si>
  <si>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</si>
  <si>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</si>
  <si>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</si>
  <si>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</si>
  <si>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</si>
  <si>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</si>
  <si>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</si>
  <si>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</si>
  <si>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</si>
  <si>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</si>
  <si>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</si>
  <si>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</si>
  <si>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</si>
  <si>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</si>
  <si>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</si>
  <si>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</si>
  <si>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</si>
  <si>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</si>
  <si>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</si>
  <si>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</si>
  <si>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</si>
  <si>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</si>
  <si>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</si>
  <si>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</si>
  <si>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</si>
  <si>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</si>
  <si>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</si>
  <si>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</si>
  <si>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</si>
  <si>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</si>
  <si>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</si>
  <si>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</si>
  <si>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</si>
  <si>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</si>
  <si>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</si>
  <si>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</si>
  <si>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</si>
  <si>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</si>
  <si>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</si>
  <si>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</si>
  <si>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</si>
  <si>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</si>
  <si>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</si>
  <si>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</si>
  <si>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</si>
  <si>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</si>
  <si>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</si>
  <si>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</si>
  <si>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</si>
  <si>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</si>
  <si>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</si>
  <si>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</si>
  <si>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</si>
  <si>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</si>
  <si>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</si>
  <si>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</si>
  <si>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</si>
  <si>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</si>
  <si>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</si>
  <si>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</si>
  <si>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</si>
  <si>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</si>
  <si>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</si>
  <si>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</si>
  <si>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</si>
  <si>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</si>
  <si>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</si>
  <si>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</si>
  <si>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</si>
  <si>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</si>
  <si>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</si>
  <si>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</si>
  <si>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</si>
  <si>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</si>
  <si>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</si>
  <si>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</si>
  <si>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</si>
  <si>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</si>
  <si>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</si>
  <si>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</si>
  <si>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</si>
  <si>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</si>
  <si>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</si>
  <si>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</si>
  <si>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</si>
  <si>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</si>
  <si>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</si>
  <si>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</si>
  <si>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</si>
  <si>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</si>
  <si>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</si>
  <si>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</si>
  <si>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</si>
  <si>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</si>
  <si>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</si>
  <si>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</si>
  <si>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</si>
  <si>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</si>
  <si>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</si>
  <si>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</si>
  <si>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</si>
  <si>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</si>
  <si>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</si>
  <si>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</si>
  <si>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</si>
  <si>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</si>
  <si>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</si>
  <si>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</si>
  <si>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</si>
  <si>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</si>
  <si>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</si>
  <si>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</si>
  <si>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</si>
  <si>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</si>
  <si>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</si>
  <si>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</si>
  <si>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</si>
  <si>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</si>
  <si>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</si>
  <si>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</si>
  <si>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</si>
  <si>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</si>
  <si>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</si>
  <si>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</si>
  <si>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</si>
  <si>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</si>
  <si>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</si>
  <si>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</si>
  <si>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</si>
  <si>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</si>
  <si>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</si>
  <si>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</si>
  <si>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</si>
  <si>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</si>
  <si>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</si>
  <si>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</si>
  <si>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</si>
  <si>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</si>
  <si>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</si>
  <si>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</si>
  <si>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</si>
  <si>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</si>
  <si>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</si>
  <si>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</si>
  <si>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</si>
  <si>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</si>
  <si>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</si>
  <si>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</si>
  <si>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</si>
  <si>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</si>
  <si>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</si>
  <si>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</si>
  <si>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</si>
  <si>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</si>
  <si>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</si>
  <si>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</si>
  <si>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</si>
  <si>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</si>
  <si>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</si>
  <si>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</si>
  <si>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</si>
  <si>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</si>
  <si>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</si>
  <si>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</si>
  <si>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</si>
  <si>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</si>
  <si>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</si>
  <si>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</si>
  <si>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</si>
  <si>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</si>
  <si>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</si>
  <si>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</si>
  <si>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</si>
  <si>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</si>
  <si>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</si>
  <si>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</si>
  <si>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</si>
  <si>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</si>
  <si>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</si>
  <si>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</si>
  <si>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</si>
  <si>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</si>
  <si>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</si>
  <si>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</si>
  <si>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</si>
  <si>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</si>
  <si>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</si>
  <si>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</si>
  <si>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</si>
  <si>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</si>
  <si>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</si>
  <si>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</si>
  <si>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</si>
  <si>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</si>
  <si>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</si>
  <si>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</si>
  <si>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</si>
  <si>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</si>
  <si>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</si>
  <si>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</si>
  <si>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</si>
  <si>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</si>
  <si>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</si>
  <si>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</si>
  <si>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</si>
  <si>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</si>
  <si>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</si>
  <si>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</si>
  <si>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</si>
  <si>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</si>
  <si>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</si>
  <si>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</si>
  <si>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</si>
  <si>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</si>
  <si>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</si>
  <si>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</si>
  <si>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</si>
  <si>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</si>
  <si>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</si>
  <si>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</si>
  <si>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</si>
  <si>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</si>
  <si>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</si>
  <si>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</si>
  <si>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</si>
  <si>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</si>
  <si>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</si>
  <si>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</si>
  <si>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</si>
  <si>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</si>
  <si>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</si>
  <si>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</si>
  <si>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</si>
  <si>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</si>
  <si>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</si>
  <si>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</si>
  <si>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</si>
  <si>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</si>
  <si>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</si>
  <si>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</si>
  <si>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</si>
  <si>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</si>
  <si>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</si>
  <si>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</si>
  <si>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</si>
  <si>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</si>
  <si>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</si>
  <si>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</si>
  <si>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</si>
  <si>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</si>
  <si>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</si>
  <si>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</si>
  <si>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</si>
  <si>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</si>
  <si>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</si>
  <si>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</si>
  <si>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</si>
  <si>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</si>
  <si>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</si>
  <si>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</si>
  <si>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</si>
  <si>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</si>
  <si>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</si>
  <si>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</si>
  <si>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</si>
  <si>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</si>
  <si>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</si>
  <si>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</si>
  <si>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</si>
  <si>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</si>
  <si>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</si>
  <si>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</si>
  <si>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</si>
  <si>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</si>
  <si>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</si>
  <si>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</si>
  <si>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</si>
  <si>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</si>
  <si>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</si>
  <si>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</si>
  <si>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</si>
  <si>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</si>
  <si>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</si>
  <si>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</si>
  <si>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</si>
  <si>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</si>
  <si>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</si>
  <si>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</si>
  <si>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</si>
  <si>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</si>
  <si>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</si>
  <si>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</si>
  <si>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</si>
  <si>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</si>
  <si>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</si>
  <si>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</si>
  <si>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</si>
  <si>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</si>
  <si>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</si>
  <si>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</si>
  <si>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</si>
  <si>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</si>
  <si>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</si>
  <si>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</si>
  <si>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</si>
  <si>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</si>
  <si>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</si>
  <si>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</si>
  <si>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</si>
  <si>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</si>
  <si>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</si>
  <si>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</si>
  <si>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</si>
  <si>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</si>
  <si>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</si>
  <si>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</si>
  <si>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</si>
  <si>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</si>
  <si>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</si>
  <si>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</si>
  <si>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</si>
  <si>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</si>
  <si>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</si>
  <si>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</si>
  <si>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</si>
  <si>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</si>
  <si>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</si>
  <si>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</si>
  <si>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</si>
  <si>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</si>
  <si>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</si>
  <si>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</si>
  <si>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</si>
  <si>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</si>
  <si>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</si>
  <si>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</si>
  <si>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</si>
  <si>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</si>
  <si>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</si>
  <si>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</si>
  <si>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</si>
  <si>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</si>
  <si>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</si>
  <si>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</si>
  <si>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</si>
  <si>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</si>
  <si>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</si>
  <si>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</si>
  <si>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</si>
  <si>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</si>
  <si>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</si>
  <si>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</si>
  <si>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</si>
  <si>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</si>
  <si>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</si>
  <si>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</si>
  <si>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</si>
  <si>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</si>
  <si>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</si>
  <si>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</si>
  <si>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</si>
  <si>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</si>
  <si>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</si>
  <si>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</si>
  <si>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</si>
  <si>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</si>
  <si>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</si>
  <si>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</si>
  <si>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</si>
  <si>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</si>
  <si>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</si>
  <si>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</si>
  <si>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</si>
  <si>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</si>
  <si>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</si>
  <si>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</si>
  <si>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</si>
  <si>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</si>
  <si>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</si>
  <si>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</si>
  <si>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</si>
  <si>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</si>
  <si>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</si>
  <si>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</si>
  <si>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</si>
  <si>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</si>
  <si>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</si>
  <si>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</si>
  <si>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</si>
  <si>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</si>
  <si>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</si>
  <si>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</si>
  <si>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</si>
  <si>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</si>
  <si>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</si>
  <si>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</si>
  <si>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</si>
  <si>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</si>
  <si>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</si>
  <si>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</si>
  <si>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</si>
  <si>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</si>
  <si>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</si>
  <si>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</si>
  <si>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</si>
  <si>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</si>
  <si>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</si>
  <si>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</si>
  <si>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</si>
  <si>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</si>
  <si>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</si>
  <si>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</si>
  <si>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</si>
  <si>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</si>
  <si>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</si>
  <si>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</si>
  <si>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</si>
  <si>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</si>
  <si>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</si>
  <si>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</si>
  <si>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</si>
  <si>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</si>
  <si>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</si>
  <si>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</si>
  <si>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</si>
  <si>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</si>
  <si>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</si>
  <si>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</si>
  <si>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</si>
  <si>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</si>
  <si>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</si>
  <si>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</si>
  <si>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</si>
  <si>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</si>
  <si>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</si>
  <si>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</si>
  <si>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</si>
  <si>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</si>
  <si>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</si>
  <si>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</si>
  <si>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</si>
  <si>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</si>
  <si>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</si>
  <si>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</si>
  <si>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</si>
  <si>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</si>
  <si>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</si>
  <si>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</si>
  <si>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</si>
  <si>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</si>
  <si>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</si>
  <si>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</si>
  <si>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</si>
  <si>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</si>
  <si>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</si>
  <si>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</si>
  <si>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</si>
  <si>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</si>
  <si>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</si>
  <si>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</si>
  <si>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</si>
  <si>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</si>
  <si>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</si>
  <si>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</si>
  <si>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</si>
  <si>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</si>
  <si>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</si>
  <si>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</si>
  <si>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</si>
  <si>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</si>
  <si>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</si>
  <si>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</si>
  <si>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</si>
  <si>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</si>
  <si>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</si>
  <si>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</si>
  <si>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</si>
  <si>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</si>
  <si>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</si>
  <si>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</si>
  <si>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</si>
  <si>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</si>
  <si>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</si>
  <si>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</si>
  <si>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</si>
  <si>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</si>
  <si>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</si>
  <si>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</si>
  <si>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</si>
  <si>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</si>
  <si>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</si>
  <si>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</si>
  <si>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</si>
  <si>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</si>
  <si>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</si>
  <si>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</si>
  <si>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</si>
  <si>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</si>
  <si>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</si>
  <si>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</si>
  <si>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</si>
  <si>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</si>
  <si>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</si>
  <si>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</si>
  <si>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</si>
  <si>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</si>
  <si>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</si>
  <si>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</si>
  <si>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</si>
  <si>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</si>
  <si>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</si>
  <si>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</si>
  <si>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</si>
  <si>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</si>
  <si>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</si>
  <si>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</si>
  <si>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</si>
  <si>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</si>
  <si>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</si>
  <si>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</si>
  <si>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</si>
  <si>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</si>
  <si>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</si>
  <si>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</si>
  <si>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</si>
  <si>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</si>
  <si>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</si>
  <si>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</si>
  <si>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</si>
  <si>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</si>
  <si>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</si>
  <si>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</si>
  <si>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</si>
  <si>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</si>
  <si>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</si>
  <si>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</si>
  <si>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</si>
  <si>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</si>
  <si>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</si>
  <si>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</si>
  <si>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</si>
  <si>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</si>
  <si>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</si>
  <si>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</si>
  <si>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</si>
  <si>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</si>
  <si>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</si>
  <si>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</si>
  <si>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</si>
  <si>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</si>
  <si>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</si>
  <si>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</si>
  <si>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</si>
  <si>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</si>
  <si>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</si>
  <si>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</si>
  <si>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</si>
  <si>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</si>
  <si>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</si>
  <si>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</si>
  <si>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</si>
  <si>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</si>
  <si>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</si>
  <si>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</si>
  <si>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</si>
  <si>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</si>
  <si>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</si>
  <si>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</si>
  <si>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</si>
  <si>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</si>
  <si>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</si>
  <si>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</si>
  <si>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</si>
  <si>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</si>
  <si>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</si>
  <si>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</si>
  <si>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</si>
  <si>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</si>
  <si>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</si>
  <si>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</si>
  <si>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</si>
  <si>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</si>
  <si>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</si>
  <si>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</si>
  <si>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</si>
  <si>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</si>
  <si>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</si>
  <si>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</si>
  <si>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</si>
  <si>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</si>
  <si>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</si>
  <si>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</si>
  <si>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</si>
  <si>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</si>
  <si>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</si>
  <si>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</si>
  <si>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</si>
  <si>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</si>
  <si>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</si>
  <si>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</si>
  <si>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</si>
  <si>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</si>
  <si>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</si>
  <si>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</si>
  <si>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</si>
  <si>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</si>
  <si>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</si>
  <si>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</si>
  <si>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</si>
  <si>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</si>
  <si>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</si>
  <si>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</si>
  <si>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</si>
  <si>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</si>
  <si>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</si>
  <si>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</si>
  <si>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</si>
  <si>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</si>
  <si>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</si>
  <si>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</si>
  <si>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</si>
  <si>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</si>
  <si>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</si>
  <si>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</si>
  <si>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</si>
  <si>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</si>
  <si>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</si>
  <si>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</si>
  <si>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</si>
  <si>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</si>
  <si>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</si>
  <si>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</si>
  <si>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</si>
  <si>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</si>
  <si>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</si>
  <si>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</si>
  <si>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</si>
  <si>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</si>
  <si>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</si>
  <si>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</si>
  <si>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</si>
  <si>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</si>
  <si>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</si>
  <si>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</si>
  <si>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</si>
  <si>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</si>
  <si>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</si>
  <si>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</si>
  <si>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</si>
  <si>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</si>
  <si>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</si>
  <si>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</si>
  <si>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</si>
  <si>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</si>
  <si>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</si>
  <si>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</si>
  <si>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</si>
  <si>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</si>
  <si>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</si>
  <si>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</si>
  <si>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</si>
  <si>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</si>
  <si>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</si>
  <si>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</si>
  <si>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</si>
  <si>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</si>
  <si>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</si>
  <si>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</si>
  <si>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</si>
  <si>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</si>
  <si>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</si>
  <si>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</si>
  <si>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</si>
  <si>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</si>
  <si>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</si>
  <si>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</si>
  <si>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</si>
  <si>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</si>
  <si>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</si>
  <si>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</si>
  <si>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</si>
  <si>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</si>
  <si>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</si>
  <si>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</si>
  <si>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</si>
  <si>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</si>
  <si>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</si>
  <si>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</si>
  <si>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</si>
  <si>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</si>
  <si>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</si>
  <si>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</si>
  <si>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</si>
  <si>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</si>
  <si>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</si>
  <si>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</si>
  <si>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</si>
  <si>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</si>
  <si>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</si>
  <si>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</si>
  <si>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</si>
  <si>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</si>
  <si>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</si>
  <si>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</si>
  <si>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</si>
  <si>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</si>
  <si>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</si>
  <si>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</si>
  <si>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</si>
  <si>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</si>
  <si>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</si>
  <si>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</si>
  <si>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</si>
  <si>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</si>
  <si>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</si>
  <si>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</si>
  <si>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</si>
  <si>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</si>
  <si>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</si>
  <si>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</si>
  <si>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</si>
  <si>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</si>
  <si>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</si>
  <si>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</si>
  <si>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</si>
  <si>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</si>
  <si>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</si>
  <si>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</si>
  <si>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</si>
  <si>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</si>
  <si>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</si>
  <si>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</si>
  <si>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</si>
  <si>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</si>
  <si>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</si>
  <si>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</si>
  <si>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</si>
  <si>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</si>
  <si>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</si>
  <si>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</si>
  <si>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</si>
  <si>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</si>
  <si>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</si>
  <si>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</si>
  <si>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</si>
  <si>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</si>
  <si>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</si>
  <si>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</si>
  <si>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</si>
  <si>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</si>
  <si>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</si>
  <si>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</si>
  <si>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</si>
  <si>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</si>
  <si>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</si>
  <si>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</si>
  <si>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</si>
  <si>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</si>
  <si>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</si>
  <si>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</si>
  <si>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</si>
  <si>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</si>
  <si>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</si>
  <si>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</si>
  <si>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</si>
  <si>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</si>
  <si>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</si>
  <si>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</si>
  <si>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</si>
  <si>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</si>
  <si>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</si>
  <si>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</si>
  <si>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</si>
  <si>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</si>
  <si>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</si>
  <si>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</si>
  <si>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</si>
  <si>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</si>
  <si>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</si>
  <si>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</si>
  <si>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</si>
  <si>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</si>
  <si>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</si>
  <si>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</si>
  <si>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</si>
  <si>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</si>
  <si>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</si>
  <si>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</si>
  <si>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</si>
  <si>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</si>
  <si>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</si>
  <si>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</si>
  <si>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</si>
  <si>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</si>
  <si>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</si>
  <si>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</si>
  <si>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</si>
  <si>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</si>
  <si>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</si>
  <si>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</si>
  <si>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</si>
  <si>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</si>
  <si>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</si>
  <si>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</si>
  <si>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</si>
  <si>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</si>
  <si>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</si>
  <si>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</si>
  <si>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</si>
  <si>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</si>
  <si>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</si>
  <si>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</si>
  <si>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</si>
  <si>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</si>
  <si>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</si>
  <si>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</si>
  <si>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</si>
  <si>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</si>
  <si>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</si>
  <si>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</si>
  <si>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</si>
  <si>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</si>
  <si>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</si>
  <si>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</si>
  <si>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</si>
  <si>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</si>
  <si>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</si>
  <si>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</si>
  <si>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</si>
  <si>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</si>
  <si>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</si>
  <si>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</si>
  <si>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</si>
  <si>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</si>
  <si>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</si>
  <si>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</si>
  <si>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</si>
  <si>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</si>
  <si>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</si>
  <si>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</si>
  <si>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</si>
  <si>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</si>
  <si>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</si>
  <si>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</si>
  <si>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</si>
  <si>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</si>
  <si>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</si>
  <si>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</si>
  <si>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</si>
  <si>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</si>
  <si>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</si>
  <si>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</si>
  <si>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</si>
  <si>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</si>
  <si>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</si>
  <si>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</si>
  <si>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</si>
  <si>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</si>
  <si>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</si>
  <si>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</si>
  <si>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</si>
  <si>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</si>
  <si>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</si>
  <si>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</si>
  <si>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</si>
  <si>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</si>
  <si>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</si>
  <si>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</si>
  <si>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</si>
  <si>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</si>
  <si>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</si>
  <si>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</si>
  <si>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</si>
  <si>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</si>
  <si>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</si>
  <si>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</si>
  <si>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</si>
  <si>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</si>
  <si>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</si>
  <si>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</si>
  <si>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</si>
  <si>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</si>
  <si>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</si>
  <si>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</si>
  <si>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</si>
  <si>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</si>
  <si>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</si>
  <si>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</si>
  <si>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</si>
  <si>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</si>
  <si>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</si>
  <si>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</si>
  <si>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</si>
  <si>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</si>
  <si>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</si>
  <si>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</si>
  <si>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</si>
  <si>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</si>
  <si>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</si>
  <si>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</si>
  <si>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</si>
  <si>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</si>
  <si>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</si>
  <si>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</si>
  <si>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</si>
  <si>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</si>
  <si>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</si>
  <si>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</si>
  <si>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</si>
  <si>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</si>
  <si>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</si>
  <si>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</si>
  <si>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</si>
  <si>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</si>
  <si>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</si>
  <si>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</si>
  <si>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</si>
  <si>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</si>
  <si>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</si>
  <si>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</si>
  <si>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</si>
  <si>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</si>
  <si>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</si>
  <si>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</si>
  <si>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</si>
  <si>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</si>
  <si>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</si>
  <si>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</si>
  <si>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</si>
  <si>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</si>
  <si>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</si>
  <si>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</si>
  <si>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</si>
  <si>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</si>
  <si>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</si>
  <si>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</si>
  <si>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</si>
  <si>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</si>
  <si>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</si>
  <si>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</si>
  <si>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</si>
  <si>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</si>
  <si>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</si>
  <si>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</si>
  <si>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</si>
  <si>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</si>
  <si>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</si>
  <si>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</si>
  <si>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</si>
  <si>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</si>
  <si>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</si>
  <si>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</si>
  <si>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</si>
  <si>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</si>
  <si>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</si>
  <si>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</si>
  <si>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</si>
  <si>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</si>
  <si>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</si>
  <si>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</si>
  <si>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</si>
  <si>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</si>
  <si>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</si>
  <si>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</si>
  <si>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</si>
  <si>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</si>
  <si>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</si>
  <si>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</si>
  <si>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</si>
  <si>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</si>
  <si>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</si>
  <si>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</si>
  <si>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</si>
  <si>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</si>
  <si>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</si>
  <si>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</si>
  <si>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</si>
  <si>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</si>
  <si>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</si>
  <si>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</si>
  <si>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</si>
  <si>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</si>
  <si>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</si>
  <si>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</si>
  <si>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</si>
  <si>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</si>
  <si>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</si>
  <si>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</si>
  <si>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</si>
  <si>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</si>
  <si>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</si>
  <si>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</si>
  <si>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</si>
  <si>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</si>
  <si>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</si>
  <si>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</si>
  <si>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</si>
  <si>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</si>
  <si>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</si>
  <si>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</si>
  <si>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</si>
  <si>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</si>
  <si>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</si>
  <si>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</si>
  <si>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</si>
  <si>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</si>
  <si>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</si>
  <si>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</si>
  <si>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</si>
  <si>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</si>
  <si>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</si>
  <si>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</si>
  <si>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</si>
  <si>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</si>
  <si>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</si>
  <si>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</si>
  <si>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</si>
  <si>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</si>
  <si>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</si>
  <si>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</si>
  <si>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</si>
  <si>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</si>
  <si>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</si>
  <si>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</si>
  <si>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</si>
  <si>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</si>
  <si>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</si>
  <si>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</si>
  <si>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</si>
  <si>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</si>
  <si>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</si>
  <si>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</si>
  <si>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</si>
  <si>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</si>
  <si>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</si>
  <si>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</si>
  <si>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</si>
  <si>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</si>
  <si>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</si>
  <si>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</si>
  <si>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</si>
  <si>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</si>
  <si>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</si>
  <si>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</si>
  <si>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</si>
  <si>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</si>
  <si>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</si>
  <si>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</si>
  <si>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</si>
  <si>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</si>
  <si>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</si>
  <si>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</si>
  <si>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</si>
  <si>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</si>
  <si>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</si>
  <si>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</si>
  <si>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</si>
  <si>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</si>
  <si>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</si>
  <si>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</si>
  <si>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</si>
  <si>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</si>
  <si>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</si>
  <si>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</si>
  <si>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</si>
  <si>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</si>
  <si>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</si>
  <si>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</si>
  <si>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</si>
  <si>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</si>
  <si>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</si>
  <si>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</si>
  <si>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</si>
  <si>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</si>
  <si>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</si>
  <si>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</si>
  <si>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</si>
  <si>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</si>
  <si>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</si>
  <si>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</si>
  <si>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</si>
  <si>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</si>
  <si>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</si>
  <si>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</si>
  <si>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</si>
  <si>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</si>
  <si>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</si>
  <si>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</si>
  <si>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</si>
  <si>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</si>
  <si>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</si>
  <si>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</si>
  <si>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</si>
  <si>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</si>
  <si>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</si>
  <si>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</si>
  <si>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</si>
  <si>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</si>
  <si>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</si>
  <si>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</si>
  <si>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</si>
  <si>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</si>
  <si>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</si>
  <si>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</si>
  <si>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</si>
  <si>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</si>
  <si>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</si>
  <si>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</si>
  <si>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</si>
  <si>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</si>
  <si>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</si>
  <si>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</si>
  <si>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</si>
  <si>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</si>
  <si>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</si>
  <si>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</si>
  <si>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</si>
  <si>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</si>
  <si>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</si>
  <si>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</si>
  <si>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</si>
  <si>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</si>
  <si>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</si>
  <si>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</si>
  <si>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</si>
  <si>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</si>
  <si>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</si>
  <si>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</si>
  <si>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</si>
  <si>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</si>
  <si>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</si>
  <si>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</si>
  <si>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</si>
  <si>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</si>
  <si>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</si>
  <si>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</si>
  <si>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</si>
  <si>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</si>
  <si>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</si>
  <si>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</si>
  <si>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</si>
  <si>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</si>
  <si>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</si>
  <si>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</si>
  <si>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</si>
  <si>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</si>
  <si>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</si>
  <si>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</si>
  <si>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</si>
  <si>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</si>
  <si>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</si>
  <si>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</si>
  <si>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</si>
  <si>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</si>
  <si>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</si>
  <si>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</si>
  <si>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</si>
  <si>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</si>
  <si>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</si>
  <si>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</si>
  <si>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</si>
  <si>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</si>
  <si>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</si>
  <si>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</si>
  <si>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</si>
  <si>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</si>
  <si>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</si>
  <si>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</si>
  <si>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</si>
  <si>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</si>
  <si>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</si>
  <si>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</si>
  <si>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</si>
  <si>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</si>
  <si>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</si>
  <si>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</si>
  <si>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</si>
  <si>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</si>
  <si>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</si>
  <si>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</si>
  <si>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</si>
  <si>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</si>
  <si>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</si>
  <si>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</si>
  <si>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</si>
  <si>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</si>
  <si>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</si>
  <si>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</si>
  <si>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</si>
  <si>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</si>
  <si>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</si>
  <si>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</si>
  <si>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</si>
  <si>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</si>
  <si>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</si>
  <si>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</si>
  <si>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</si>
  <si>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</si>
  <si>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</si>
  <si>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</si>
  <si>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</si>
  <si>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</si>
  <si>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</si>
  <si>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</si>
  <si>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</si>
  <si>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</si>
  <si>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</si>
  <si>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</si>
  <si>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</si>
  <si>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</si>
  <si>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</si>
  <si>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</si>
  <si>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</si>
  <si>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</si>
  <si>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</si>
  <si>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</si>
  <si>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</si>
  <si>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</si>
  <si>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</si>
  <si>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</si>
  <si>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</si>
  <si>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</si>
  <si>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</si>
  <si>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</si>
  <si>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</si>
  <si>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</si>
  <si>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</si>
  <si>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</si>
  <si>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</si>
  <si>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</si>
  <si>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</si>
  <si>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</si>
  <si>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</si>
  <si>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</si>
  <si>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</si>
  <si>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</si>
  <si>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</si>
  <si>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</si>
  <si>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</si>
  <si>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</si>
  <si>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</si>
  <si>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</si>
  <si>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</si>
  <si>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</si>
  <si>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</si>
  <si>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</si>
  <si>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</si>
  <si>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</si>
  <si>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</si>
  <si>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</si>
  <si>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</si>
  <si>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</si>
  <si>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</si>
  <si>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</si>
  <si>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</si>
  <si>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</si>
  <si>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</si>
  <si>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</si>
  <si>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</si>
  <si>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</si>
  <si>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</si>
  <si>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</si>
  <si>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</si>
  <si>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</si>
  <si>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</si>
  <si>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</si>
  <si>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</si>
  <si>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</si>
  <si>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</si>
  <si>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</si>
  <si>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</si>
  <si>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</si>
  <si>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</si>
  <si>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</si>
  <si>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</si>
  <si>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</si>
  <si>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</si>
  <si>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</si>
  <si>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</si>
  <si>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</si>
  <si>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</si>
  <si>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</si>
  <si>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</si>
  <si>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</si>
  <si>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</si>
  <si>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</si>
  <si>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</si>
  <si>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</si>
  <si>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</si>
  <si>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</si>
  <si>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</si>
  <si>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</si>
  <si>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</si>
  <si>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</si>
  <si>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</si>
  <si>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</si>
  <si>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</si>
  <si>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</si>
  <si>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</si>
  <si>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</si>
  <si>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</si>
  <si>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</si>
  <si>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</si>
  <si>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</si>
  <si>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</si>
  <si>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</si>
  <si>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</si>
  <si>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</si>
  <si>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</si>
  <si>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</si>
  <si>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</si>
  <si>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</si>
  <si>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</si>
  <si>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</si>
  <si>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</si>
  <si>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</si>
  <si>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</si>
  <si>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</si>
  <si>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</si>
  <si>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</si>
  <si>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</si>
  <si>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</si>
  <si>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</si>
  <si>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</si>
  <si>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</si>
  <si>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</si>
  <si>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</si>
  <si>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</si>
  <si>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</si>
  <si>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</si>
  <si>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</si>
  <si>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</si>
  <si>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</si>
  <si>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</si>
  <si>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</si>
  <si>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</si>
  <si>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</si>
  <si>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</si>
  <si>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</si>
  <si>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</si>
  <si>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</si>
  <si>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</si>
  <si>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</si>
  <si>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</si>
  <si>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</si>
  <si>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</si>
  <si>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</si>
  <si>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</si>
  <si>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</si>
  <si>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</si>
  <si>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</si>
  <si>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</si>
  <si>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</si>
  <si>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</si>
  <si>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</si>
  <si>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</si>
  <si>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</si>
  <si>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</si>
  <si>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</si>
  <si>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</si>
  <si>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</si>
  <si>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</si>
  <si>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</si>
  <si>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</si>
  <si>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</si>
  <si>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</si>
  <si>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</si>
  <si>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</si>
  <si>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</si>
  <si>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</si>
  <si>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</si>
  <si>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</si>
  <si>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</si>
  <si>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</si>
  <si>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</si>
  <si>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</si>
  <si>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</si>
  <si>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</si>
  <si>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</si>
  <si>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</si>
  <si>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</si>
  <si>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</si>
  <si>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</si>
  <si>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</si>
  <si>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</si>
  <si>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</si>
  <si>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</si>
  <si>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</si>
  <si>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</si>
  <si>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</si>
  <si>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</si>
  <si>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</si>
  <si>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</si>
  <si>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</si>
  <si>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</si>
  <si>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</si>
  <si>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</si>
  <si>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</si>
  <si>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</si>
  <si>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</si>
  <si>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</si>
  <si>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</si>
  <si>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</si>
  <si>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</si>
  <si>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</si>
  <si>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</si>
  <si>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</si>
  <si>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</si>
  <si>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</si>
  <si>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</si>
  <si>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</si>
  <si>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</si>
  <si>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</si>
  <si>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</si>
  <si>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</si>
  <si>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</si>
  <si>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</si>
  <si>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</si>
  <si>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</si>
  <si>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</si>
  <si>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</si>
  <si>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</si>
  <si>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</si>
  <si>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</si>
  <si>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</si>
  <si>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</si>
  <si>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</si>
  <si>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</si>
  <si>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</si>
  <si>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</si>
  <si>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</si>
  <si>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</si>
  <si>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</si>
  <si>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</si>
  <si>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</si>
  <si>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</si>
  <si>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</si>
  <si>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</si>
  <si>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</si>
  <si>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</si>
  <si>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</si>
  <si>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</si>
  <si>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</si>
  <si>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</si>
  <si>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</si>
  <si>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</si>
  <si>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</si>
  <si>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</si>
  <si>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</si>
  <si>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</si>
  <si>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</si>
  <si>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</si>
  <si>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</si>
  <si>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</si>
  <si>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</si>
  <si>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</si>
  <si>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</si>
  <si>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</si>
  <si>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</si>
  <si>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</si>
  <si>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</si>
  <si>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</si>
  <si>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</si>
  <si>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</si>
  <si>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</si>
  <si>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</si>
  <si>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</si>
  <si>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</si>
  <si>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</si>
  <si>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</si>
  <si>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</si>
  <si>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</si>
  <si>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</si>
  <si>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</si>
  <si>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</si>
  <si>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</si>
  <si>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</si>
  <si>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</si>
  <si>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</si>
  <si>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</si>
  <si>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</si>
  <si>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</si>
  <si>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</si>
  <si>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</si>
  <si>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</si>
  <si>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</si>
  <si>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</si>
  <si>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</si>
  <si>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</si>
  <si>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</si>
  <si>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</si>
  <si>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</si>
  <si>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</si>
  <si>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</si>
  <si>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</si>
  <si>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</si>
  <si>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</si>
  <si>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</si>
  <si>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</si>
  <si>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</si>
  <si>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</si>
  <si>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</si>
  <si>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</si>
  <si>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</si>
  <si>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</si>
  <si>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</si>
  <si>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</si>
  <si>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</si>
  <si>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</si>
  <si>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</si>
  <si>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</si>
  <si>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</si>
  <si>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</si>
  <si>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</si>
  <si>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</si>
  <si>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</si>
  <si>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</si>
  <si>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</si>
  <si>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</si>
  <si>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</si>
  <si>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</si>
  <si>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</si>
  <si>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</si>
  <si>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</si>
  <si>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</si>
  <si>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</si>
  <si>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</si>
  <si>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</si>
  <si>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</si>
  <si>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</si>
  <si>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</si>
  <si>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</si>
  <si>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</si>
  <si>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</si>
  <si>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</si>
  <si>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</si>
  <si>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</si>
  <si>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</si>
  <si>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</si>
  <si>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</si>
  <si>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</si>
  <si>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</si>
  <si>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</si>
  <si>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</si>
  <si>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</si>
  <si>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</si>
  <si>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</si>
  <si>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</si>
  <si>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</si>
  <si>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</si>
  <si>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</si>
  <si>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</si>
  <si>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</si>
  <si>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</si>
  <si>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</si>
  <si>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</si>
  <si>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</si>
  <si>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</si>
  <si>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</si>
  <si>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</si>
  <si>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</si>
  <si>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</si>
  <si>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</si>
  <si>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</si>
  <si>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</si>
  <si>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</si>
  <si>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</si>
  <si>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</si>
  <si>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</si>
  <si>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</si>
  <si>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</si>
  <si>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</si>
  <si>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</si>
  <si>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</si>
  <si>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</si>
  <si>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</si>
  <si>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</si>
  <si>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</si>
  <si>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</si>
  <si>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</si>
  <si>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</si>
  <si>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</si>
  <si>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</si>
  <si>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</si>
  <si>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</si>
  <si>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</si>
  <si>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</si>
  <si>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</si>
  <si>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</si>
  <si>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</si>
  <si>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</si>
  <si>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</si>
  <si>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</si>
  <si>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</si>
  <si>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</si>
  <si>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</si>
  <si>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</si>
  <si>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</si>
  <si>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</si>
  <si>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</si>
  <si>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</si>
  <si>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</si>
  <si>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</si>
  <si>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</si>
  <si>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</si>
  <si>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</si>
  <si>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</si>
  <si>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</si>
  <si>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</si>
  <si>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</si>
  <si>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</si>
  <si>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</si>
  <si>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</si>
  <si>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</si>
  <si>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</si>
  <si>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</si>
  <si>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</si>
  <si>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</si>
  <si>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</si>
  <si>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</si>
  <si>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</si>
  <si>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</si>
  <si>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</si>
  <si>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</si>
  <si>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</si>
  <si>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</si>
  <si>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</si>
  <si>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</si>
  <si>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</si>
  <si>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</si>
  <si>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</si>
  <si>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</si>
  <si>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</si>
  <si>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</si>
  <si>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</si>
  <si>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</si>
  <si>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</si>
  <si>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</si>
  <si>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</si>
  <si>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</si>
  <si>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</si>
  <si>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</si>
  <si>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</si>
  <si>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</si>
  <si>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</si>
  <si>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</si>
  <si>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</si>
  <si>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</si>
  <si>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</si>
  <si>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</si>
  <si>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</si>
  <si>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</si>
  <si>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</si>
  <si>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</si>
  <si>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</si>
  <si>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</si>
  <si>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</si>
  <si>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</si>
  <si>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</si>
  <si>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</si>
  <si>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</si>
  <si>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</si>
  <si>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</si>
  <si>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</si>
  <si>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</si>
  <si>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</si>
  <si>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</si>
  <si>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</si>
  <si>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</si>
  <si>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</si>
  <si>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</si>
  <si>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</si>
  <si>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</si>
  <si>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</si>
  <si>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</si>
  <si>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</si>
  <si>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</si>
  <si>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</si>
  <si>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</si>
  <si>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</si>
  <si>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</si>
  <si>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</si>
  <si>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</si>
  <si>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</si>
  <si>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</si>
  <si>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</si>
  <si>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</si>
  <si>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</si>
  <si>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</si>
  <si>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</si>
  <si>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</si>
  <si>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</si>
  <si>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</si>
  <si>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</si>
  <si>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</si>
  <si>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</si>
  <si>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</si>
  <si>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</si>
  <si>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</si>
  <si>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</si>
  <si>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</si>
  <si>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</si>
  <si>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</si>
  <si>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</si>
  <si>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</si>
  <si>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</si>
  <si>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</si>
  <si>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</si>
  <si>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</si>
  <si>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</si>
  <si>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</si>
  <si>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</si>
  <si>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</si>
  <si>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</si>
  <si>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</si>
  <si>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</si>
  <si>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</si>
  <si>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</si>
  <si>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</si>
  <si>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</si>
  <si>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</si>
  <si>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</si>
  <si>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</si>
  <si>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</si>
  <si>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</si>
  <si>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</si>
  <si>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</si>
  <si>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</si>
  <si>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</si>
  <si>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</si>
  <si>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</si>
  <si>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</si>
  <si>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</si>
  <si>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</si>
  <si>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</si>
  <si>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</si>
  <si>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</si>
  <si>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</si>
  <si>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</si>
  <si>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</si>
  <si>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</si>
  <si>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</si>
  <si>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</si>
  <si>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</si>
  <si>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</si>
  <si>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</si>
  <si>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</si>
  <si>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</si>
  <si>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</si>
  <si>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</si>
  <si>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</si>
  <si>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</si>
  <si>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</si>
  <si>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</si>
  <si>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</si>
  <si>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</si>
  <si>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</si>
  <si>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</si>
  <si>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</si>
  <si>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</si>
  <si>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</si>
  <si>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</si>
  <si>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</si>
  <si>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</si>
  <si>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</si>
  <si>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</si>
  <si>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</si>
  <si>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</si>
  <si>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</si>
  <si>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</si>
  <si>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</si>
  <si>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</si>
  <si>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</si>
  <si>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</si>
  <si>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</si>
  <si>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</si>
  <si>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</si>
  <si>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</si>
  <si>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</si>
  <si>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</si>
  <si>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</si>
  <si>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</si>
  <si>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</si>
  <si>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</si>
  <si>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</si>
  <si>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</si>
  <si>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</si>
  <si>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</si>
  <si>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</si>
  <si>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</si>
  <si>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</si>
  <si>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</si>
  <si>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</si>
  <si>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</si>
  <si>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</si>
  <si>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</si>
  <si>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</si>
  <si>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</si>
  <si>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</si>
  <si>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</si>
  <si>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</si>
  <si>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</si>
  <si>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</si>
  <si>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</si>
  <si>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</si>
  <si>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</si>
  <si>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</si>
  <si>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</si>
  <si>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</si>
  <si>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</si>
  <si>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</si>
  <si>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</si>
  <si>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</si>
  <si>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</si>
  <si>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</si>
  <si>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</si>
  <si>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</si>
  <si>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</si>
  <si>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</si>
  <si>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</si>
  <si>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</si>
  <si>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</si>
  <si>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</si>
  <si>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</si>
  <si>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</si>
  <si>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</si>
  <si>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</si>
  <si>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</si>
  <si>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</si>
  <si>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</si>
  <si>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</si>
  <si>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</si>
  <si>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</si>
  <si>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</si>
  <si>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</si>
  <si>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</si>
  <si>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</si>
  <si>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</si>
  <si>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</si>
  <si>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</si>
  <si>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</si>
  <si>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</si>
  <si>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</si>
  <si>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</si>
  <si>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</si>
  <si>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</si>
  <si>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</si>
  <si>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</si>
  <si>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</si>
  <si>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</si>
  <si>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</si>
  <si>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</si>
  <si>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</si>
  <si>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</si>
  <si>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</si>
  <si>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</si>
  <si>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</si>
  <si>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</si>
  <si>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</si>
  <si>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</si>
  <si>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</si>
  <si>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</si>
  <si>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</si>
  <si>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</si>
  <si>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</si>
  <si>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</si>
  <si>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</si>
  <si>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</si>
  <si>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</si>
  <si>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</si>
  <si>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</si>
  <si>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</si>
  <si>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</si>
  <si>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</si>
  <si>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</si>
  <si>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</si>
  <si>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</si>
  <si>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</si>
  <si>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</si>
  <si>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</si>
  <si>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</si>
  <si>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</si>
  <si>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</si>
  <si>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</si>
  <si>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</si>
  <si>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</si>
  <si>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</si>
  <si>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</si>
  <si>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</si>
  <si>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</si>
  <si>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</si>
  <si>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</si>
  <si>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</si>
  <si>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</si>
  <si>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</si>
  <si>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</si>
  <si>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</si>
  <si>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</si>
  <si>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</si>
  <si>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</si>
  <si>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</si>
  <si>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</si>
  <si>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</si>
  <si>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</si>
  <si>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</si>
  <si>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</si>
  <si>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</si>
  <si>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</si>
  <si>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</si>
  <si>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</si>
  <si>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</si>
  <si>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</si>
  <si>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</si>
  <si>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</si>
  <si>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</si>
  <si>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</si>
  <si>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</si>
  <si>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</si>
  <si>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</si>
  <si>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</si>
  <si>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</si>
  <si>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</si>
  <si>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</si>
  <si>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</si>
  <si>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</si>
  <si>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</si>
  <si>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</si>
  <si>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</si>
  <si>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</si>
  <si>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</si>
  <si>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</si>
  <si>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</si>
  <si>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</si>
  <si>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</si>
  <si>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</si>
  <si>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</si>
  <si>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</si>
  <si>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</si>
  <si>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</si>
  <si>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</si>
  <si>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</si>
  <si>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</si>
  <si>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</si>
  <si>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</si>
  <si>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</si>
  <si>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</si>
  <si>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</si>
  <si>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</si>
  <si>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</si>
  <si>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</si>
  <si>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</si>
  <si>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</si>
  <si>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</si>
  <si>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</si>
  <si>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</si>
  <si>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</si>
  <si>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</si>
  <si>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</si>
  <si>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</si>
  <si>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</si>
  <si>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</si>
  <si>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</si>
  <si>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</si>
  <si>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</si>
  <si>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</si>
  <si>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</si>
  <si>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</si>
  <si>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</si>
  <si>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</si>
  <si>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</si>
  <si>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</si>
  <si>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</si>
  <si>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</si>
  <si>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</si>
  <si>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</si>
  <si>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</si>
  <si>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</si>
  <si>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</si>
  <si>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</si>
  <si>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</si>
  <si>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</si>
  <si>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</si>
  <si>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</si>
  <si>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</si>
  <si>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</si>
  <si>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</si>
  <si>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</si>
  <si>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</si>
  <si>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</si>
  <si>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</si>
  <si>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</si>
  <si>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</si>
  <si>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</si>
  <si>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</si>
  <si>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</si>
  <si>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</si>
  <si>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</si>
  <si>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</si>
  <si>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</si>
  <si>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</si>
  <si>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</si>
  <si>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</si>
  <si>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</si>
  <si>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</si>
  <si>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</si>
  <si>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</si>
  <si>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</si>
  <si>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</si>
  <si>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</si>
  <si>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</si>
  <si>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</si>
  <si>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</si>
  <si>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</si>
  <si>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</si>
  <si>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</si>
  <si>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</si>
  <si>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</si>
  <si>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</si>
  <si>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</si>
  <si>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</si>
  <si>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</si>
  <si>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</si>
  <si>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</si>
  <si>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</si>
  <si>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</si>
  <si>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</si>
  <si>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</si>
  <si>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</si>
  <si>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</si>
  <si>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</si>
  <si>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</si>
  <si>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</si>
  <si>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</si>
  <si>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</si>
  <si>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</si>
  <si>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</si>
  <si>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</si>
  <si>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</si>
  <si>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</si>
  <si>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</si>
  <si>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</si>
  <si>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</si>
  <si>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</si>
  <si>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</si>
  <si>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</si>
  <si>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</si>
  <si>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</si>
  <si>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</si>
  <si>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</si>
  <si>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</si>
  <si>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</si>
  <si>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</si>
  <si>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</si>
  <si>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</si>
  <si>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</si>
  <si>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</si>
  <si>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</si>
  <si>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</si>
  <si>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</si>
  <si>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</si>
  <si>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</si>
  <si>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</si>
  <si>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</si>
  <si>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</si>
  <si>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</si>
  <si>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</si>
  <si>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</si>
  <si>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</si>
  <si>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</si>
  <si>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</si>
  <si>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</si>
  <si>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</si>
  <si>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</si>
  <si>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</si>
  <si>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</si>
  <si>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</si>
  <si>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</si>
  <si>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</si>
  <si>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</si>
  <si>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</si>
  <si>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</si>
  <si>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</si>
  <si>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</si>
  <si>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</si>
  <si>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</si>
  <si>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</si>
  <si>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</si>
  <si>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</si>
  <si>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</si>
  <si>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</si>
  <si>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</si>
  <si>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</si>
  <si>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</si>
  <si>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</si>
  <si>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</si>
  <si>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</si>
  <si>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</si>
  <si>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</si>
  <si>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</si>
  <si>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</si>
  <si>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</si>
  <si>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</si>
  <si>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</si>
  <si>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</si>
  <si>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</si>
  <si>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</si>
  <si>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</si>
  <si>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</si>
  <si>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</si>
  <si>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</si>
  <si>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</si>
  <si>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</si>
  <si>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</si>
  <si>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</si>
  <si>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</si>
  <si>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</si>
  <si>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</si>
  <si>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</si>
  <si>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</si>
  <si>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</si>
  <si>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</si>
  <si>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</si>
  <si>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</si>
  <si>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</si>
  <si>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</si>
  <si>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</si>
  <si>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</si>
  <si>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</si>
  <si>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</si>
  <si>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</si>
  <si>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</si>
  <si>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</si>
  <si>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</si>
  <si>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</si>
  <si>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</si>
  <si>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</si>
  <si>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</si>
  <si>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</si>
  <si>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</si>
  <si>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</si>
  <si>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</si>
  <si>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</si>
  <si>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</si>
  <si>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</si>
  <si>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</si>
  <si>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</si>
  <si>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</si>
  <si>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</si>
  <si>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</si>
  <si>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</si>
  <si>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</si>
  <si>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</si>
  <si>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</si>
  <si>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</si>
  <si>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</si>
  <si>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</si>
  <si>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</si>
  <si>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</si>
  <si>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</si>
  <si>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</si>
  <si>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</si>
  <si>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</si>
  <si>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</si>
  <si>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</si>
  <si>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</si>
  <si>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</si>
  <si>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</si>
  <si>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</si>
  <si>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</si>
  <si>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</si>
  <si>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</si>
  <si>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</si>
  <si>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</si>
  <si>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</si>
  <si>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</si>
  <si>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</si>
  <si>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</si>
  <si>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</si>
  <si>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</si>
  <si>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</si>
  <si>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</si>
  <si>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</si>
  <si>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</si>
  <si>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</si>
  <si>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</si>
  <si>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</si>
  <si>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</si>
  <si>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</si>
  <si>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</si>
  <si>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</si>
  <si>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</si>
  <si>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</si>
  <si>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</si>
  <si>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</si>
  <si>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</si>
  <si>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</si>
  <si>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</si>
  <si>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</si>
  <si>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</si>
  <si>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</si>
  <si>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</si>
  <si>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</si>
  <si>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</si>
  <si>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</si>
  <si>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</si>
  <si>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</si>
  <si>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</si>
  <si>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</si>
  <si>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</si>
  <si>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</si>
  <si>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</si>
  <si>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</si>
  <si>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</si>
  <si>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</si>
  <si>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</si>
  <si>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</si>
  <si>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</si>
  <si>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</si>
  <si>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</si>
  <si>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</si>
  <si>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</si>
  <si>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</si>
  <si>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</si>
  <si>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</si>
  <si>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</si>
  <si>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</si>
  <si>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</si>
  <si>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</si>
  <si>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</si>
  <si>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</si>
  <si>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</si>
  <si>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</si>
  <si>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</si>
  <si>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</si>
  <si>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</si>
  <si>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</si>
  <si>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</si>
  <si>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</si>
  <si>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</si>
  <si>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</si>
  <si>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</si>
  <si>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</si>
  <si>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</si>
  <si>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</si>
  <si>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</si>
  <si>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</si>
  <si>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</si>
  <si>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</si>
  <si>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</si>
  <si>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</si>
  <si>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</si>
  <si>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</si>
  <si>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</si>
  <si>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</si>
  <si>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</si>
  <si>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</si>
  <si>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</si>
  <si>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</si>
  <si>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</si>
  <si>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</si>
  <si>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</si>
  <si>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</si>
  <si>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</si>
  <si>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</si>
  <si>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</si>
  <si>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</si>
  <si>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</si>
  <si>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</si>
  <si>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</si>
  <si>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</si>
  <si>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</si>
  <si>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</si>
  <si>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</si>
  <si>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</si>
  <si>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</si>
  <si>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</si>
  <si>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</si>
  <si>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</si>
  <si>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</si>
  <si>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</si>
  <si>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</si>
  <si>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</si>
  <si>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</si>
  <si>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</si>
  <si>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</si>
  <si>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</si>
  <si>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</si>
  <si>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</si>
  <si>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</si>
  <si>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</si>
  <si>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</si>
  <si>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</si>
  <si>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</si>
  <si>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</si>
  <si>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</si>
  <si>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</si>
  <si>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</si>
  <si>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</si>
  <si>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</si>
  <si>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</si>
  <si>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</si>
  <si>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</si>
  <si>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</si>
  <si>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</si>
  <si>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</si>
  <si>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</si>
  <si>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</si>
  <si>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</si>
  <si>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</si>
  <si>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</si>
  <si>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</si>
  <si>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</si>
  <si>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</si>
  <si>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</si>
  <si>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</si>
  <si>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</si>
  <si>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</si>
  <si>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</si>
  <si>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</si>
  <si>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</si>
  <si>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</si>
  <si>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</si>
  <si>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</si>
  <si>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</si>
  <si>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</si>
  <si>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</si>
  <si>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</si>
  <si>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</si>
  <si>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</si>
  <si>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</si>
  <si>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</si>
  <si>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</si>
  <si>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</si>
  <si>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</si>
  <si>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</si>
  <si>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</si>
  <si>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</si>
  <si>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</si>
  <si>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</si>
  <si>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</si>
  <si>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</si>
  <si>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</si>
  <si>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</si>
  <si>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</si>
  <si>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</si>
  <si>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</si>
  <si>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</si>
  <si>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</si>
  <si>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</si>
  <si>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</si>
  <si>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</si>
  <si>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</si>
  <si>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</si>
  <si>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</si>
  <si>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</si>
  <si>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</si>
  <si>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</si>
  <si>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</si>
  <si>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</si>
  <si>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</si>
  <si>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</si>
  <si>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</si>
  <si>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</si>
  <si>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</si>
  <si>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</si>
  <si>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</si>
  <si>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</si>
  <si>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</si>
  <si>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</si>
  <si>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</si>
  <si>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</si>
  <si>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</si>
  <si>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</si>
  <si>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</si>
  <si>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</si>
  <si>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</si>
  <si>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</si>
  <si>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</si>
  <si>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</si>
  <si>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</si>
  <si>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</si>
  <si>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</si>
  <si>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</si>
  <si>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</si>
  <si>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</si>
  <si>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</si>
  <si>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</si>
  <si>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</si>
  <si>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</si>
  <si>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</si>
  <si>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</si>
  <si>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</si>
  <si>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</si>
  <si>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</si>
  <si>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</si>
  <si>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</si>
  <si>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</si>
  <si>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</si>
  <si>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</si>
  <si>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</si>
  <si>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</si>
  <si>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</si>
  <si>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</si>
  <si>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</si>
  <si>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</si>
  <si>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</si>
  <si>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</si>
  <si>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</si>
  <si>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</si>
  <si>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</si>
  <si>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</si>
  <si>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</si>
  <si>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</si>
  <si>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</si>
  <si>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</si>
  <si>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</si>
  <si>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</si>
  <si>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</si>
  <si>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</si>
  <si>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</si>
  <si>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</si>
  <si>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</si>
  <si>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</si>
  <si>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</si>
  <si>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</si>
  <si>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</si>
  <si>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</si>
  <si>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</si>
  <si>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</si>
  <si>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</si>
  <si>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</si>
  <si>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</si>
  <si>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</si>
  <si>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</si>
  <si>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</si>
  <si>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</si>
  <si>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</si>
  <si>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</si>
  <si>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</si>
  <si>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</si>
  <si>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</si>
  <si>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</si>
  <si>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</si>
  <si>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</si>
  <si>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</si>
  <si>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</si>
  <si>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</si>
  <si>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</si>
  <si>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</si>
  <si>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</si>
  <si>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</si>
  <si>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</si>
  <si>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</si>
  <si>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</si>
  <si>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</si>
  <si>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</si>
  <si>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</si>
  <si>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</si>
  <si>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</si>
  <si>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</si>
  <si>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</si>
  <si>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</si>
  <si>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</si>
  <si>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</si>
  <si>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</si>
  <si>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</si>
  <si>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</si>
  <si>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</si>
  <si>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</si>
  <si>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</si>
  <si>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</si>
  <si>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</si>
  <si>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</si>
  <si>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</si>
  <si>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</si>
  <si>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</si>
  <si>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</si>
  <si>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</si>
  <si>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</si>
  <si>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</si>
  <si>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</si>
  <si>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</si>
  <si>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</si>
  <si>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</si>
  <si>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</si>
  <si>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</si>
  <si>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</si>
  <si>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</si>
  <si>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</si>
  <si>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</si>
  <si>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</si>
  <si>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</si>
  <si>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</si>
  <si>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</si>
  <si>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</si>
  <si>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</si>
  <si>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</si>
  <si>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</si>
  <si>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</si>
  <si>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</si>
  <si>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</si>
  <si>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</si>
  <si>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</si>
  <si>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</si>
  <si>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</si>
  <si>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</si>
  <si>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</si>
  <si>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</si>
  <si>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</si>
  <si>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</si>
  <si>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</si>
  <si>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</si>
  <si>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</si>
  <si>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</si>
  <si>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</si>
  <si>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</si>
  <si>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</si>
  <si>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</si>
  <si>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</si>
  <si>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</si>
  <si>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</si>
  <si>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</si>
  <si>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</si>
  <si>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</si>
  <si>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</si>
  <si>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</si>
  <si>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</si>
  <si>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</si>
  <si>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</si>
  <si>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</si>
  <si>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</si>
  <si>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</si>
  <si>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</si>
  <si>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</si>
  <si>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</si>
  <si>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</si>
  <si>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</si>
  <si>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</si>
  <si>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</si>
  <si>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</si>
  <si>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</si>
  <si>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</si>
  <si>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</si>
  <si>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</si>
  <si>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</si>
  <si>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</si>
  <si>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</si>
  <si>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</si>
  <si>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</si>
  <si>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</si>
  <si>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</si>
  <si>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</si>
  <si>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</si>
  <si>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</si>
  <si>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</si>
  <si>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</si>
  <si>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</si>
  <si>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</si>
  <si>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</si>
  <si>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</si>
  <si>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</si>
  <si>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</si>
  <si>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</si>
  <si>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</si>
  <si>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</si>
  <si>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</si>
  <si>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</si>
  <si>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</si>
  <si>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</si>
  <si>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</si>
  <si>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</si>
  <si>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</si>
  <si>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</si>
  <si>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</si>
  <si>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</si>
  <si>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</si>
  <si>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</si>
  <si>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</si>
  <si>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</si>
  <si>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</si>
  <si>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</si>
  <si>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</si>
  <si>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</si>
  <si>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</si>
  <si>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</si>
  <si>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</si>
  <si>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</si>
  <si>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</si>
  <si>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</si>
  <si>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</si>
  <si>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</si>
  <si>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</si>
  <si>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</si>
  <si>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</si>
  <si>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</si>
  <si>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</si>
  <si>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</si>
  <si>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</si>
  <si>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</si>
  <si>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</si>
  <si>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</si>
  <si>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</si>
  <si>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</si>
  <si>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</si>
  <si>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</si>
  <si>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</si>
  <si>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</si>
  <si>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</si>
  <si>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</si>
  <si>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</si>
  <si>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</si>
  <si>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</si>
  <si>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</si>
  <si>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</si>
  <si>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</si>
  <si>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</si>
  <si>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</si>
  <si>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</si>
  <si>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</si>
  <si>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</si>
  <si>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</si>
  <si>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</si>
  <si>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</si>
  <si>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</si>
  <si>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</si>
  <si>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</si>
  <si>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</si>
  <si>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</si>
  <si>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</si>
  <si>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</si>
  <si>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</si>
  <si>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</si>
  <si>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</si>
  <si>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</si>
  <si>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</si>
  <si>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</si>
  <si>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</si>
  <si>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</si>
  <si>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</si>
  <si>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</si>
  <si>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</si>
  <si>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</si>
  <si>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</si>
  <si>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</si>
  <si>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</si>
  <si>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</si>
  <si>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</si>
  <si>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</si>
  <si>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</si>
  <si>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</si>
  <si>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</si>
  <si>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</si>
  <si>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</si>
  <si>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</si>
  <si>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</si>
  <si>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</si>
  <si>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</si>
  <si>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</si>
  <si>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</si>
  <si>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</si>
  <si>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</si>
  <si>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</si>
  <si>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</si>
  <si>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</si>
  <si>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</si>
  <si>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</si>
  <si>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</si>
  <si>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</si>
  <si>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</si>
  <si>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</si>
  <si>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</si>
  <si>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</si>
  <si>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</si>
  <si>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</si>
  <si>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</si>
  <si>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</si>
  <si>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</si>
  <si>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</si>
  <si>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</si>
  <si>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</si>
  <si>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</si>
  <si>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</si>
  <si>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</si>
  <si>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</si>
  <si>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</si>
  <si>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</si>
  <si>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</si>
  <si>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</si>
  <si>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</si>
  <si>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</si>
  <si>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</si>
  <si>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</si>
  <si>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</si>
  <si>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</si>
  <si>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</si>
  <si>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</si>
  <si>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</si>
  <si>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</si>
  <si>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</si>
  <si>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</si>
  <si>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</si>
  <si>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</si>
  <si>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</si>
  <si>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</si>
  <si>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</si>
  <si>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</si>
  <si>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</si>
  <si>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</si>
  <si>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</si>
  <si>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</si>
  <si>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</si>
  <si>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</si>
  <si>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</si>
  <si>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</si>
  <si>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</si>
  <si>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</si>
  <si>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</si>
  <si>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</si>
  <si>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</si>
  <si>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</si>
  <si>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</si>
  <si>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</si>
  <si>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</si>
  <si>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</si>
  <si>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</si>
  <si>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</si>
  <si>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</si>
  <si>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</si>
  <si>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</si>
  <si>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</si>
  <si>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</si>
  <si>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</si>
  <si>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</si>
  <si>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</si>
  <si>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</si>
  <si>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</si>
  <si>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</si>
  <si>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</si>
  <si>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</si>
  <si>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</si>
  <si>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</si>
  <si>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</si>
  <si>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</si>
  <si>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</si>
  <si>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</si>
  <si>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</si>
  <si>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</si>
  <si>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</si>
  <si>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</si>
  <si>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</si>
  <si>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</si>
  <si>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</si>
  <si>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</si>
  <si>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</si>
  <si>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</si>
  <si>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</si>
  <si>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</si>
  <si>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</si>
  <si>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</si>
  <si>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</si>
  <si>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</si>
  <si>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</si>
  <si>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</si>
  <si>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</si>
  <si>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</si>
  <si>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</si>
  <si>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</si>
  <si>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</si>
  <si>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</si>
  <si>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</si>
  <si>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</si>
  <si>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</si>
  <si>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</si>
  <si>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</si>
  <si>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</si>
  <si>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</si>
  <si>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</si>
  <si>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</si>
  <si>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</si>
  <si>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</si>
  <si>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</si>
  <si>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</si>
  <si>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</si>
  <si>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</si>
  <si>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</si>
  <si>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</si>
  <si>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</si>
  <si>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</si>
  <si>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</si>
  <si>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</si>
  <si>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</si>
  <si>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</si>
  <si>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</si>
  <si>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</si>
  <si>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</si>
  <si>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</si>
  <si>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</si>
  <si>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</si>
  <si>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</si>
  <si>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</si>
  <si>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</si>
  <si>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</si>
  <si>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</si>
  <si>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</si>
  <si>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</si>
  <si>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</si>
  <si>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</si>
  <si>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</si>
  <si>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</si>
  <si>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</si>
  <si>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</si>
  <si>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</si>
  <si>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</si>
  <si>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</si>
  <si>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</si>
  <si>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</si>
  <si>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</si>
  <si>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</si>
  <si>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</si>
  <si>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</si>
  <si>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</si>
  <si>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</si>
  <si>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</si>
  <si>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</si>
  <si>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</si>
  <si>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</si>
  <si>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</si>
  <si>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</si>
  <si>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</si>
  <si>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</si>
  <si>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</si>
  <si>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</si>
  <si>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</si>
  <si>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</si>
  <si>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</si>
  <si>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</si>
  <si>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</si>
  <si>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</si>
  <si>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</si>
  <si>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</si>
  <si>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</si>
  <si>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</si>
  <si>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</si>
  <si>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</si>
  <si>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</si>
  <si>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</si>
  <si>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</si>
  <si>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</si>
  <si>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</si>
  <si>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</si>
  <si>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</si>
  <si>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</si>
  <si>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</si>
  <si>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</si>
  <si>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</si>
  <si>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</si>
  <si>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</si>
  <si>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</si>
  <si>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</si>
  <si>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</si>
  <si>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</si>
  <si>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</si>
  <si>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</si>
  <si>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</si>
  <si>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</si>
  <si>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</si>
  <si>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</si>
  <si>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</si>
  <si>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</si>
  <si>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</si>
  <si>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</si>
  <si>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</si>
  <si>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</si>
  <si>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</si>
  <si>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</si>
  <si>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</si>
  <si>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</si>
  <si>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</si>
  <si>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</si>
  <si>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</si>
  <si>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</si>
  <si>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</si>
  <si>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</si>
  <si>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</si>
  <si>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</si>
  <si>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</si>
  <si>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</si>
  <si>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</si>
  <si>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</si>
  <si>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</si>
  <si>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</si>
  <si>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</si>
  <si>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</si>
  <si>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</si>
  <si>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</si>
  <si>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</si>
  <si>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</si>
  <si>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</si>
  <si>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</si>
  <si>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</si>
  <si>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</si>
  <si>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</si>
  <si>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</si>
  <si>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</si>
  <si>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</si>
  <si>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</si>
  <si>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</si>
  <si>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</si>
  <si>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</si>
  <si>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</si>
  <si>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</si>
  <si>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</si>
  <si>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</si>
  <si>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</si>
  <si>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</si>
  <si>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</si>
  <si>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</si>
  <si>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</si>
  <si>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</si>
  <si>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</si>
  <si>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</si>
  <si>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</si>
  <si>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</si>
  <si>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</si>
  <si>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</si>
  <si>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</si>
  <si>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</si>
  <si>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</si>
  <si>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</si>
  <si>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</si>
  <si>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</si>
  <si>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</si>
  <si>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</si>
  <si>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</si>
  <si>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</si>
  <si>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</si>
  <si>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</si>
  <si>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</si>
  <si>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</si>
  <si>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</si>
  <si>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</si>
  <si>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</si>
  <si>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</si>
  <si>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</si>
  <si>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</si>
  <si>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</si>
  <si>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</si>
  <si>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</si>
  <si>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</si>
  <si>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</si>
  <si>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</si>
  <si>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</si>
  <si>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</si>
  <si>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</si>
  <si>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</si>
  <si>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</si>
  <si>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</si>
  <si>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</si>
  <si>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</si>
  <si>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</si>
  <si>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</si>
  <si>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</si>
  <si>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</si>
  <si>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</si>
  <si>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</si>
  <si>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</si>
  <si>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</si>
  <si>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</si>
  <si>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</si>
  <si>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</si>
  <si>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</si>
  <si>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</si>
  <si>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</si>
  <si>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</si>
  <si>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</si>
  <si>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</si>
  <si>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</si>
  <si>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</si>
  <si>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</si>
  <si>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</si>
  <si>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</si>
  <si>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</si>
  <si>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</si>
  <si>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</si>
  <si>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</si>
  <si>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</si>
  <si>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</si>
  <si>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</si>
  <si>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</si>
  <si>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</si>
  <si>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</si>
  <si>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</si>
  <si>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</si>
  <si>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</si>
  <si>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</si>
  <si>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</si>
  <si>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</si>
  <si>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</si>
  <si>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</si>
  <si>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</si>
  <si>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</si>
  <si>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</si>
  <si>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</si>
  <si>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</si>
  <si>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</si>
  <si>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</si>
  <si>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</si>
  <si>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</si>
  <si>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</si>
  <si>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</si>
  <si>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</si>
  <si>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</si>
  <si>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</si>
  <si>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</si>
  <si>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</si>
  <si>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</si>
  <si>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</si>
  <si>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</si>
  <si>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</si>
  <si>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</si>
  <si>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</si>
  <si>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</si>
  <si>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</si>
  <si>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</si>
  <si>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</si>
  <si>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</si>
  <si>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</si>
  <si>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</si>
  <si>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</si>
  <si>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</si>
  <si>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</si>
  <si>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</si>
  <si>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</si>
  <si>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</si>
  <si>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</si>
  <si>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</si>
  <si>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</si>
  <si>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</si>
  <si>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</si>
  <si>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</si>
  <si>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</si>
  <si>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</si>
  <si>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</si>
  <si>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</si>
  <si>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</si>
  <si>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</si>
  <si>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</si>
  <si>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</si>
  <si>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</si>
  <si>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</si>
  <si>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</si>
  <si>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</si>
  <si>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</si>
  <si>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</si>
  <si>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</si>
  <si>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</si>
  <si>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</si>
  <si>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</si>
  <si>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</si>
  <si>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</si>
  <si>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</si>
  <si>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</si>
  <si>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</si>
  <si>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</si>
  <si>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</si>
  <si>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</si>
  <si>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</si>
  <si>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</si>
  <si>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</si>
  <si>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</si>
  <si>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</si>
  <si>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</si>
  <si>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</si>
  <si>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</si>
  <si>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</si>
  <si>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</si>
  <si>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</si>
  <si>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</si>
  <si>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</si>
  <si>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</si>
  <si>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</si>
  <si>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</si>
  <si>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</si>
  <si>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</si>
  <si>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</si>
  <si>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</si>
  <si>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</si>
  <si>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</si>
  <si>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</si>
  <si>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</si>
  <si>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</si>
  <si>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</si>
  <si>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</si>
  <si>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</si>
  <si>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</si>
  <si>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</si>
  <si>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</si>
  <si>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</si>
  <si>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</si>
  <si>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</si>
  <si>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</si>
  <si>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</si>
  <si>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</si>
  <si>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</si>
  <si>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</si>
  <si>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</si>
  <si>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</si>
  <si>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</si>
  <si>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</si>
  <si>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</si>
  <si>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</si>
  <si>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</si>
  <si>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</si>
  <si>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</si>
  <si>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</si>
  <si>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</si>
  <si>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</si>
  <si>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</si>
  <si>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</si>
  <si>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</si>
  <si>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</si>
  <si>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</si>
  <si>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</si>
  <si>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</si>
  <si>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</si>
  <si>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</si>
  <si>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</si>
  <si>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</si>
  <si>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</si>
  <si>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</si>
  <si>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</si>
  <si>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</si>
  <si>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</si>
  <si>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</si>
  <si>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</si>
  <si>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</si>
  <si>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</si>
  <si>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</si>
  <si>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</si>
  <si>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</si>
  <si>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</si>
  <si>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</si>
  <si>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</si>
  <si>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</si>
  <si>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</si>
  <si>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</si>
  <si>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</si>
  <si>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</si>
  <si>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</si>
  <si>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</si>
  <si>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</si>
  <si>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</si>
  <si>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</si>
  <si>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</si>
  <si>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</si>
  <si>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</si>
  <si>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</si>
  <si>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</si>
  <si>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</si>
  <si>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</si>
  <si>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</si>
  <si>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</si>
  <si>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</si>
  <si>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</si>
  <si>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</si>
  <si>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</si>
  <si>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</si>
  <si>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</si>
  <si>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</si>
  <si>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</si>
  <si>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</si>
  <si>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</si>
  <si>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</si>
  <si>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</si>
  <si>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</si>
  <si>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</si>
  <si>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</si>
  <si>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</si>
  <si>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</si>
  <si>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</si>
  <si>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</si>
  <si>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</si>
  <si>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</si>
  <si>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</si>
  <si>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</si>
  <si>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</si>
  <si>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</si>
  <si>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</si>
  <si>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</si>
  <si>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</si>
  <si>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</si>
  <si>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</si>
  <si>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</si>
  <si>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</si>
  <si>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</si>
  <si>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</si>
  <si>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</si>
  <si>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</si>
  <si>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</si>
  <si>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</si>
  <si>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</si>
  <si>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</si>
  <si>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</si>
  <si>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</si>
  <si>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</si>
  <si>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</si>
  <si>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</si>
  <si>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</si>
  <si>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</si>
  <si>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</si>
  <si>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</si>
  <si>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</si>
  <si>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</si>
  <si>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</si>
  <si>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</si>
  <si>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</si>
  <si>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</si>
  <si>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</si>
  <si>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</si>
  <si>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</si>
  <si>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</si>
  <si>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</si>
  <si>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</si>
  <si>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</si>
  <si>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</si>
  <si>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</si>
  <si>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</si>
  <si>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</si>
  <si>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</si>
  <si>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</si>
  <si>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</si>
  <si>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</si>
  <si>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</si>
  <si>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</si>
  <si>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</si>
  <si>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</si>
  <si>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</si>
  <si>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</si>
  <si>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</si>
  <si>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</si>
  <si>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</si>
  <si>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</si>
  <si>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</si>
  <si>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</si>
  <si>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</si>
  <si>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</si>
  <si>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</si>
  <si>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</si>
  <si>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</si>
  <si>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</si>
  <si>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</si>
  <si>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</si>
  <si>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</si>
  <si>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</si>
  <si>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</si>
  <si>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</si>
  <si>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</si>
  <si>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</si>
  <si>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</si>
  <si>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</si>
  <si>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</si>
  <si>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</si>
  <si>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</si>
  <si>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</si>
  <si>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</si>
  <si>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</si>
  <si>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</si>
  <si>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</si>
  <si>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</si>
  <si>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</si>
  <si>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</si>
  <si>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</si>
  <si>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</si>
  <si>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</si>
  <si>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</si>
  <si>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</si>
  <si>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</si>
  <si>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</si>
  <si>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</si>
  <si>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</si>
  <si>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</si>
  <si>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</si>
  <si>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</si>
  <si>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</si>
  <si>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</si>
  <si>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</si>
  <si>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</si>
  <si>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</si>
  <si>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</si>
  <si>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</si>
  <si>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</si>
  <si>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</si>
  <si>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</si>
  <si>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</si>
  <si>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</si>
  <si>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</si>
  <si>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</si>
  <si>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</si>
  <si>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</si>
  <si>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</si>
  <si>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</si>
  <si>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</si>
  <si>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</si>
  <si>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</si>
  <si>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</si>
  <si>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</si>
  <si>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</si>
  <si>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</si>
  <si>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</si>
  <si>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</si>
  <si>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</si>
  <si>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</si>
  <si>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</si>
  <si>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</si>
  <si>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</si>
  <si>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</si>
  <si>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</si>
  <si>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</si>
  <si>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</si>
  <si>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</si>
  <si>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</si>
  <si>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</si>
  <si>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</si>
  <si>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</si>
  <si>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</si>
  <si>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</si>
  <si>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</si>
  <si>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</si>
  <si>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</si>
  <si>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</si>
  <si>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</si>
  <si>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</si>
  <si>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</si>
  <si>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</si>
  <si>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</si>
  <si>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</si>
  <si>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</si>
  <si>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</si>
  <si>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</si>
  <si>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</si>
  <si>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</si>
  <si>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</si>
  <si>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</si>
  <si>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</si>
  <si>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</si>
  <si>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</si>
  <si>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</si>
  <si>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</si>
  <si>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</si>
  <si>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</si>
  <si>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</si>
  <si>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</si>
  <si>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</si>
  <si>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</si>
  <si>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</si>
  <si>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</si>
  <si>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</si>
  <si>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</si>
  <si>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</si>
  <si>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</si>
  <si>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</si>
  <si>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</si>
  <si>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</si>
  <si>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</si>
  <si>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</si>
  <si>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</si>
  <si>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</si>
  <si>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</si>
  <si>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</si>
  <si>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</si>
  <si>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</si>
  <si>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</si>
  <si>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</si>
  <si>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</si>
  <si>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</si>
  <si>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</si>
  <si>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</si>
  <si>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</si>
  <si>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</si>
  <si>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</si>
  <si>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</si>
  <si>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</si>
  <si>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</si>
  <si>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</si>
  <si>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</si>
  <si>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</si>
  <si>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</si>
  <si>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</si>
  <si>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</si>
  <si>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</si>
  <si>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</si>
  <si>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</si>
  <si>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</si>
  <si>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</si>
  <si>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</si>
  <si>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</si>
  <si>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</si>
  <si>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</si>
  <si>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</si>
  <si>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</si>
  <si>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</si>
  <si>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</si>
  <si>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</si>
  <si>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</si>
  <si>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</si>
  <si>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</si>
  <si>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</si>
  <si>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</si>
  <si>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</si>
  <si>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</si>
  <si>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</si>
  <si>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</si>
  <si>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</si>
  <si>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</si>
  <si>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</si>
  <si>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</si>
  <si>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</si>
  <si>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</si>
  <si>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</si>
  <si>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</si>
  <si>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</si>
  <si>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</si>
  <si>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</si>
  <si>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</si>
  <si>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</si>
  <si>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</si>
  <si>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</si>
  <si>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</si>
  <si>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</si>
  <si>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</si>
  <si>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</si>
  <si>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</si>
  <si>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</si>
  <si>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</si>
  <si>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</si>
  <si>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</si>
  <si>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</si>
  <si>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</si>
  <si>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</si>
  <si>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</si>
  <si>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</si>
  <si>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</si>
  <si>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</si>
  <si>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</si>
  <si>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</si>
  <si>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</si>
  <si>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</si>
  <si>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</si>
  <si>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</si>
  <si>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</si>
  <si>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</si>
  <si>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</si>
  <si>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</si>
  <si>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</si>
  <si>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</si>
  <si>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</si>
  <si>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</si>
  <si>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</si>
  <si>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</si>
  <si>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</si>
  <si>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</si>
  <si>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</si>
  <si>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</si>
  <si>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</si>
  <si>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</si>
  <si>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</si>
  <si>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</si>
  <si>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</si>
  <si>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</si>
  <si>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</si>
  <si>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</si>
  <si>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</si>
  <si>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</si>
  <si>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</si>
  <si>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</si>
  <si>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</si>
  <si>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</si>
  <si>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</si>
  <si>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</si>
  <si>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</si>
  <si>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</si>
  <si>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</si>
  <si>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</si>
  <si>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</si>
  <si>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</si>
  <si>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</si>
  <si>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</si>
  <si>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</si>
  <si>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</si>
  <si>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</si>
  <si>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</si>
  <si>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</si>
  <si>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</si>
  <si>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</si>
  <si>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</si>
  <si>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</si>
  <si>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</si>
  <si>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</si>
  <si>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</si>
  <si>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</si>
  <si>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</si>
  <si>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</si>
  <si>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</si>
  <si>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</si>
  <si>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</si>
  <si>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</si>
  <si>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</si>
  <si>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</si>
  <si>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</si>
  <si>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</si>
  <si>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</si>
  <si>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</si>
  <si>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</si>
  <si>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</si>
  <si>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</si>
  <si>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</si>
  <si>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</si>
  <si>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</si>
  <si>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</si>
  <si>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</si>
  <si>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</si>
  <si>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</si>
  <si>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</si>
  <si>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</si>
  <si>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</si>
  <si>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</si>
  <si>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</si>
  <si>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</si>
  <si>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</si>
  <si>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</si>
  <si>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</si>
  <si>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</si>
  <si>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</si>
  <si>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</si>
  <si>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</si>
  <si>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</si>
  <si>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</si>
  <si>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</si>
  <si>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</si>
  <si>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</si>
  <si>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</si>
  <si>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</si>
  <si>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</si>
  <si>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</si>
  <si>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</si>
  <si>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</si>
  <si>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</si>
  <si>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</si>
  <si>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</si>
  <si>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</si>
  <si>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</si>
  <si>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</si>
  <si>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</si>
  <si>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</si>
  <si>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</si>
  <si>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</si>
  <si>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</si>
  <si>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</si>
  <si>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</si>
  <si>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</si>
  <si>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</si>
  <si>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</si>
  <si>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</si>
  <si>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</si>
  <si>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</si>
  <si>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</si>
  <si>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</si>
  <si>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</si>
  <si>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</si>
  <si>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</si>
  <si>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</si>
  <si>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</si>
  <si>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</si>
  <si>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</si>
  <si>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</si>
  <si>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</si>
  <si>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</si>
  <si>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</si>
  <si>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</si>
  <si>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</si>
  <si>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</si>
  <si>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</si>
  <si>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</si>
  <si>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</si>
  <si>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</si>
  <si>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</si>
  <si>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</si>
  <si>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</si>
  <si>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</si>
  <si>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</si>
  <si>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</si>
  <si>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</si>
  <si>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</si>
  <si>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</si>
  <si>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</si>
  <si>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</si>
  <si>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</si>
  <si>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</si>
  <si>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</si>
  <si>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</si>
  <si>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</si>
  <si>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</si>
  <si>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</si>
  <si>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</si>
  <si>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</si>
  <si>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</si>
  <si>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</si>
  <si>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</si>
  <si>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</si>
  <si>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</si>
  <si>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</si>
  <si>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</si>
  <si>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</si>
  <si>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</si>
  <si>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</si>
  <si>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</si>
  <si>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</si>
  <si>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</si>
  <si>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</si>
  <si>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</si>
  <si>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</si>
  <si>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</si>
  <si>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</si>
  <si>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</si>
  <si>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</si>
  <si>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</si>
  <si>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</si>
  <si>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</si>
  <si>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</si>
  <si>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</si>
  <si>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</si>
  <si>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</si>
  <si>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</si>
  <si>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</si>
  <si>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</si>
  <si>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</si>
  <si>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</si>
  <si>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</si>
  <si>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</si>
  <si>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</si>
  <si>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</si>
  <si>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</si>
  <si>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</si>
  <si>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</si>
  <si>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</si>
  <si>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</si>
  <si>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</si>
  <si>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</si>
  <si>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</si>
  <si>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</si>
  <si>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</si>
  <si>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</si>
  <si>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</si>
  <si>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</si>
  <si>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</si>
  <si>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</si>
  <si>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</si>
  <si>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</si>
  <si>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</si>
  <si>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</si>
  <si>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</si>
  <si>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</si>
  <si>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</si>
  <si>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</si>
  <si>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</si>
  <si>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</si>
  <si>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</si>
  <si>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</si>
  <si>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</si>
  <si>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</si>
  <si>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</si>
  <si>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</si>
  <si>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</si>
  <si>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</si>
  <si>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</si>
  <si>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</si>
  <si>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</si>
  <si>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</si>
  <si>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</si>
  <si>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</si>
  <si>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</si>
  <si>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</si>
  <si>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</si>
  <si>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</si>
  <si>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</si>
  <si>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</si>
  <si>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</si>
  <si>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</si>
  <si>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</si>
  <si>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</si>
  <si>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</si>
  <si>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</si>
  <si>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</si>
  <si>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</si>
  <si>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</si>
  <si>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</si>
  <si>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</si>
  <si>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</si>
  <si>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</si>
  <si>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</si>
  <si>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</si>
  <si>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</si>
  <si>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</si>
  <si>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</si>
  <si>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</si>
  <si>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</si>
  <si>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</si>
  <si>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</si>
  <si>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</si>
  <si>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</si>
  <si>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</si>
  <si>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</si>
  <si>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</si>
  <si>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</si>
  <si>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</si>
  <si>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</si>
  <si>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</si>
  <si>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</si>
  <si>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</si>
  <si>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</si>
  <si>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</si>
  <si>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</si>
  <si>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</si>
  <si>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</si>
  <si>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</si>
  <si>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</si>
  <si>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</si>
  <si>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</si>
  <si>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</si>
  <si>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</si>
  <si>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</si>
  <si>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</si>
  <si>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</si>
  <si>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</si>
  <si>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</si>
  <si>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</si>
  <si>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</si>
  <si>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</si>
  <si>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</si>
  <si>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</si>
  <si>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</si>
  <si>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</si>
  <si>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</si>
  <si>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</si>
  <si>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</si>
  <si>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</si>
  <si>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</si>
  <si>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</si>
  <si>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</si>
  <si>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</si>
  <si>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</si>
  <si>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</si>
  <si>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</si>
  <si>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</si>
  <si>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</si>
  <si>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</si>
  <si>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</si>
  <si>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</si>
  <si>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</si>
  <si>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</si>
  <si>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</si>
  <si>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</si>
  <si>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</si>
  <si>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</si>
  <si>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</si>
  <si>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</si>
  <si>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</si>
  <si>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</si>
  <si>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</si>
  <si>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</si>
  <si>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</si>
  <si>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</si>
  <si>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</si>
  <si>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</si>
  <si>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</si>
  <si>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</si>
  <si>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</si>
  <si>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</si>
  <si>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</si>
  <si>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</si>
  <si>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</si>
  <si>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</si>
  <si>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</si>
  <si>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</si>
  <si>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</si>
  <si>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</si>
  <si>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</si>
  <si>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</si>
  <si>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</si>
  <si>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</si>
  <si>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</si>
  <si>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</si>
  <si>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</si>
  <si>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</si>
  <si>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</si>
  <si>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</si>
  <si>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</si>
  <si>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</si>
  <si>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</si>
  <si>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</si>
  <si>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</si>
  <si>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</si>
  <si>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</si>
  <si>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</si>
  <si>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</si>
  <si>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</si>
  <si>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</si>
  <si>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</si>
  <si>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</si>
  <si>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</si>
  <si>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</si>
  <si>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</si>
  <si>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</si>
  <si>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</si>
  <si>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</si>
  <si>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</si>
  <si>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</si>
  <si>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</si>
  <si>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</si>
  <si>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</si>
  <si>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</si>
  <si>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</si>
  <si>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</si>
  <si>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</si>
  <si>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</si>
  <si>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</si>
  <si>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</si>
  <si>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</si>
  <si>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</si>
  <si>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</si>
  <si>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</si>
  <si>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</si>
  <si>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</si>
  <si>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</si>
  <si>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</si>
  <si>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</si>
  <si>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</si>
  <si>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</si>
  <si>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</si>
  <si>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</si>
  <si>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</si>
  <si>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</si>
  <si>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</si>
  <si>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</si>
  <si>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</si>
  <si>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</si>
  <si>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</si>
  <si>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</si>
  <si>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</si>
  <si>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</si>
  <si>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</si>
  <si>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</si>
  <si>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</si>
  <si>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</si>
  <si>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</si>
  <si>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</si>
  <si>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</si>
  <si>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</si>
  <si>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</si>
  <si>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</si>
  <si>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</si>
  <si>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</si>
  <si>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</si>
  <si>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</si>
  <si>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</si>
  <si>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</si>
  <si>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</si>
  <si>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</si>
  <si>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</si>
  <si>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</si>
  <si>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</si>
  <si>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</si>
  <si>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</si>
  <si>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</si>
  <si>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</si>
  <si>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</si>
  <si>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</si>
  <si>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</si>
  <si>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</si>
  <si>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</si>
  <si>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</si>
  <si>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</si>
  <si>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</si>
  <si>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</si>
  <si>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</si>
  <si>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</si>
  <si>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</si>
  <si>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</si>
  <si>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</si>
  <si>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</si>
  <si>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</si>
  <si>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</si>
  <si>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</si>
  <si>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</si>
  <si>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</si>
  <si>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</si>
  <si>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</si>
  <si>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</si>
  <si>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</si>
  <si>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</si>
  <si>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</si>
  <si>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</si>
  <si>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</si>
  <si>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</si>
  <si>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</si>
  <si>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</si>
  <si>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</si>
  <si>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</si>
  <si>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</si>
  <si>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</si>
  <si>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</si>
  <si>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</si>
  <si>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</si>
  <si>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</si>
  <si>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</si>
  <si>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</si>
  <si>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</si>
  <si>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</si>
  <si>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</si>
  <si>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</si>
  <si>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</si>
  <si>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</si>
  <si>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</si>
  <si>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</si>
  <si>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</si>
  <si>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</si>
  <si>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</si>
  <si>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</si>
  <si>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</si>
  <si>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</si>
  <si>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</si>
  <si>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</si>
  <si>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</si>
  <si>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</si>
  <si>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</si>
  <si>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</si>
  <si>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</si>
  <si>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</si>
  <si>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</si>
  <si>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</si>
  <si>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</si>
  <si>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</si>
  <si>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</si>
  <si>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</si>
  <si>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</si>
  <si>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</si>
  <si>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</si>
  <si>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</si>
  <si>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</si>
  <si>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</si>
  <si>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</si>
  <si>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</si>
  <si>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</si>
  <si>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</si>
  <si>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</si>
  <si>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</si>
  <si>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</si>
  <si>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</si>
  <si>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</si>
  <si>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</si>
  <si>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</si>
  <si>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</si>
  <si>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</si>
  <si>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</si>
  <si>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</si>
  <si>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</si>
  <si>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</si>
  <si>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</si>
  <si>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</si>
  <si>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</si>
  <si>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</si>
  <si>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</si>
  <si>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</si>
  <si>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</si>
  <si>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</si>
  <si>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</si>
  <si>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</si>
  <si>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</si>
  <si>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</si>
  <si>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</si>
  <si>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</si>
  <si>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</si>
  <si>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</si>
  <si>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</si>
  <si>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</si>
  <si>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</si>
  <si>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</si>
  <si>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</si>
  <si>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</si>
  <si>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</si>
  <si>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</si>
  <si>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</si>
  <si>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</si>
  <si>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</si>
  <si>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</si>
  <si>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</si>
  <si>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</si>
  <si>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</si>
  <si>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</si>
  <si>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</si>
  <si>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</si>
  <si>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</si>
  <si>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</si>
  <si>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</si>
  <si>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</si>
  <si>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</si>
  <si>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</si>
  <si>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</si>
  <si>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</si>
  <si>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</si>
  <si>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</si>
  <si>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</si>
  <si>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</si>
  <si>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</si>
  <si>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</si>
  <si>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</si>
  <si>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</si>
  <si>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</si>
  <si>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</si>
  <si>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</si>
  <si>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</si>
  <si>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</si>
  <si>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</si>
  <si>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</si>
  <si>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</si>
  <si>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</si>
  <si>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</si>
  <si>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</si>
  <si>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</si>
  <si>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</si>
  <si>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</si>
  <si>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</si>
  <si>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</si>
  <si>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</si>
  <si>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</si>
  <si>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</si>
  <si>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</si>
  <si>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</si>
  <si>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</si>
  <si>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</si>
  <si>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</si>
  <si>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</si>
  <si>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</si>
  <si>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</si>
  <si>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</si>
  <si>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</si>
  <si>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</si>
  <si>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</si>
  <si>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</si>
  <si>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</si>
  <si>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</si>
  <si>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</si>
  <si>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</si>
  <si>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</si>
  <si>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</si>
  <si>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</si>
  <si>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</si>
  <si>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</si>
  <si>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</si>
  <si>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</si>
  <si>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</si>
  <si>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</si>
  <si>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</si>
  <si>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</si>
  <si>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</si>
  <si>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</si>
  <si>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</si>
  <si>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</si>
  <si>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</si>
  <si>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</si>
  <si>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</si>
  <si>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</si>
  <si>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</si>
  <si>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</si>
  <si>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</si>
  <si>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</si>
  <si>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</si>
  <si>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</si>
  <si>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</si>
  <si>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</si>
  <si>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</si>
  <si>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</si>
  <si>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</si>
  <si>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</si>
  <si>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</si>
  <si>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</si>
  <si>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</si>
  <si>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</si>
  <si>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</si>
  <si>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</si>
  <si>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</si>
  <si>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</si>
  <si>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</si>
  <si>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</si>
  <si>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</si>
  <si>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</si>
  <si>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</si>
  <si>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</si>
  <si>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</si>
  <si>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</si>
  <si>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</si>
  <si>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</si>
  <si>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</si>
  <si>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</si>
  <si>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</si>
  <si>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</si>
  <si>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</si>
  <si>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</si>
  <si>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</si>
  <si>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</si>
  <si>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</si>
  <si>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</si>
  <si>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</si>
  <si>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</si>
  <si>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</si>
  <si>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</si>
  <si>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</si>
  <si>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</si>
  <si>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</si>
  <si>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</si>
  <si>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</si>
  <si>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</si>
  <si>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</si>
  <si>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</si>
  <si>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</si>
  <si>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</si>
  <si>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</si>
  <si>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</si>
  <si>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</si>
  <si>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</si>
  <si>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</si>
  <si>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</si>
  <si>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</si>
  <si>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</si>
  <si>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</si>
  <si>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</si>
  <si>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</si>
  <si>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</si>
  <si>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</si>
  <si>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</si>
  <si>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</si>
  <si>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</si>
  <si>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</si>
  <si>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</si>
  <si>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</si>
  <si>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</si>
  <si>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</si>
  <si>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</si>
  <si>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</si>
  <si>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</si>
  <si>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</si>
  <si>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</si>
  <si>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</si>
  <si>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</si>
  <si>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</si>
  <si>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</si>
  <si>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</si>
  <si>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</si>
  <si>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</si>
  <si>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</si>
  <si>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</si>
  <si>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</si>
  <si>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</si>
  <si>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</si>
  <si>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</si>
  <si>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</si>
  <si>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</si>
  <si>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</si>
  <si>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</si>
  <si>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</si>
  <si>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</si>
  <si>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</si>
  <si>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</si>
  <si>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</si>
  <si>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</si>
  <si>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</si>
  <si>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</si>
  <si>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</si>
  <si>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</si>
  <si>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</si>
  <si>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</si>
  <si>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</si>
  <si>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</si>
  <si>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</si>
  <si>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</si>
  <si>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</si>
  <si>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</si>
  <si>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</si>
  <si>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</si>
  <si>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</si>
  <si>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</si>
  <si>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</si>
  <si>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</si>
  <si>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</si>
  <si>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</si>
  <si>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</si>
  <si>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</si>
  <si>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</si>
  <si>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</si>
  <si>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</si>
  <si>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</si>
  <si>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</si>
  <si>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</si>
  <si>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</si>
  <si>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</si>
  <si>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</si>
  <si>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</si>
  <si>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</si>
  <si>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</si>
  <si>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</si>
  <si>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</si>
  <si>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</si>
  <si>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</si>
  <si>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</si>
  <si>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</si>
  <si>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</si>
  <si>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</si>
  <si>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</si>
  <si>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</si>
  <si>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</si>
  <si>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</si>
  <si>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</si>
  <si>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</si>
  <si>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</si>
  <si>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</si>
  <si>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</si>
  <si>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</si>
  <si>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</si>
  <si>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</si>
  <si>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</si>
  <si>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</si>
  <si>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</si>
  <si>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</si>
  <si>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</si>
  <si>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</si>
  <si>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</si>
  <si>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</si>
  <si>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</si>
  <si>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</si>
  <si>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</si>
  <si>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</si>
  <si>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</si>
  <si>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</si>
  <si>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</si>
  <si>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</si>
  <si>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</si>
  <si>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</si>
  <si>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</si>
  <si>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</si>
  <si>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</si>
  <si>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</si>
  <si>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</si>
  <si>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</si>
  <si>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</si>
  <si>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</si>
  <si>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</si>
  <si>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</si>
  <si>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</si>
  <si>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</si>
  <si>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</si>
  <si>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</si>
  <si>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</si>
  <si>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</si>
  <si>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</si>
  <si>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</si>
  <si>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</si>
  <si>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</si>
  <si>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</si>
  <si>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</si>
  <si>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</si>
  <si>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</si>
  <si>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</si>
  <si>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</si>
  <si>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</si>
  <si>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</si>
  <si>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</si>
  <si>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</si>
  <si>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</si>
  <si>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</si>
  <si>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</si>
  <si>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</si>
  <si>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</si>
  <si>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</si>
  <si>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</si>
  <si>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</si>
  <si>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</si>
  <si>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</si>
  <si>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</si>
  <si>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</si>
  <si>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</si>
  <si>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</si>
  <si>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</si>
  <si>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</si>
  <si>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</si>
  <si>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</si>
  <si>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</si>
  <si>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</si>
  <si>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</si>
  <si>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</si>
  <si>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</si>
  <si>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</si>
  <si>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</si>
  <si>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</si>
  <si>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</si>
  <si>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</si>
  <si>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</si>
  <si>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</si>
  <si>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</si>
  <si>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</si>
  <si>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</si>
  <si>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</si>
  <si>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</si>
  <si>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</si>
  <si>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</si>
  <si>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</si>
  <si>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</si>
  <si>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</si>
  <si>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</si>
  <si>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</si>
  <si>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</si>
  <si>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</si>
  <si>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</si>
  <si>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</si>
  <si>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</si>
  <si>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</si>
  <si>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</si>
  <si>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</si>
  <si>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</si>
  <si>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</si>
  <si>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</si>
  <si>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</si>
  <si>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</si>
  <si>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</si>
  <si>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</si>
  <si>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</si>
  <si>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</si>
  <si>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</si>
  <si>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</si>
  <si>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</si>
  <si>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</si>
  <si>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</si>
  <si>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</si>
  <si>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</si>
  <si>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</si>
  <si>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</si>
  <si>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</si>
  <si>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</si>
  <si>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</si>
  <si>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</si>
  <si>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</si>
  <si>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</si>
  <si>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</si>
  <si>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</si>
  <si>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</si>
  <si>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</si>
  <si>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</si>
  <si>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</si>
  <si>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</si>
  <si>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</si>
  <si>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</si>
  <si>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</si>
  <si>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</si>
  <si>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</si>
  <si>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</si>
  <si>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</si>
  <si>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</si>
  <si>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</si>
  <si>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</si>
  <si>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</si>
  <si>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</si>
  <si>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</si>
  <si>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</si>
  <si>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</si>
  <si>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</si>
  <si>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</si>
  <si>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</si>
  <si>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</si>
  <si>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</si>
  <si>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</si>
  <si>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</si>
  <si>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</si>
  <si>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</si>
  <si>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</si>
  <si>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</si>
  <si>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</si>
  <si>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</si>
  <si>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</si>
  <si>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</si>
  <si>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</si>
  <si>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</si>
  <si>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</si>
  <si>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</si>
  <si>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</si>
  <si>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</si>
  <si>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</si>
  <si>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</si>
  <si>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</si>
  <si>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</si>
  <si>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</si>
  <si>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</si>
  <si>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</si>
  <si>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</si>
  <si>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</si>
  <si>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</si>
  <si>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</si>
  <si>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</si>
  <si>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</si>
  <si>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</si>
  <si>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</si>
  <si>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</si>
  <si>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</si>
  <si>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</si>
  <si>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</si>
  <si>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</si>
  <si>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</si>
  <si>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</si>
  <si>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</si>
  <si>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</si>
  <si>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</si>
  <si>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</si>
  <si>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</si>
  <si>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</si>
  <si>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</si>
  <si>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</si>
  <si>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</si>
  <si>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</si>
  <si>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</si>
  <si>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</si>
  <si>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</si>
  <si>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</si>
  <si>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</si>
  <si>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</si>
  <si>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</si>
  <si>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</si>
  <si>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</si>
  <si>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</si>
  <si>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</si>
  <si>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</si>
  <si>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</si>
  <si>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</si>
  <si>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</si>
  <si>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</si>
  <si>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</si>
  <si>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</si>
  <si>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</si>
  <si>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</si>
  <si>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</si>
  <si>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</si>
  <si>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</si>
  <si>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</si>
  <si>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</si>
  <si>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</si>
  <si>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</si>
  <si>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</si>
  <si>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</si>
  <si>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</si>
  <si>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</si>
  <si>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</si>
  <si>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</si>
  <si>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</si>
  <si>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</si>
  <si>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</si>
  <si>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</si>
  <si>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</si>
  <si>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</si>
  <si>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</si>
  <si>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</si>
  <si>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</si>
  <si>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</si>
  <si>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</si>
  <si>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</si>
  <si>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</si>
  <si>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</si>
  <si>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</si>
  <si>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</si>
  <si>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</si>
  <si>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</si>
  <si>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</si>
  <si>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</si>
  <si>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</si>
  <si>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</si>
  <si>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</si>
  <si>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</si>
  <si>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</si>
  <si>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</si>
  <si>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</si>
  <si>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</si>
  <si>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</si>
  <si>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</si>
  <si>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</si>
  <si>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</si>
  <si>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</si>
  <si>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</si>
  <si>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</si>
  <si>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</si>
  <si>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</si>
  <si>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</si>
  <si>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</si>
  <si>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</si>
  <si>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</si>
  <si>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</si>
  <si>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</si>
  <si>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</si>
  <si>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</si>
  <si>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</si>
  <si>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</si>
  <si>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</si>
  <si>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</si>
  <si>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</si>
  <si>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</si>
  <si>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</si>
  <si>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</si>
  <si>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</si>
  <si>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</si>
  <si>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</si>
  <si>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</si>
  <si>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</si>
  <si>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</si>
  <si>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</si>
  <si>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</si>
  <si>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</si>
  <si>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</si>
  <si>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</si>
  <si>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</si>
  <si>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</si>
  <si>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</si>
  <si>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</si>
  <si>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</si>
  <si>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</si>
  <si>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</si>
  <si>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</si>
  <si>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</si>
  <si>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</si>
  <si>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</si>
  <si>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</si>
  <si>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</si>
  <si>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</si>
  <si>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</si>
  <si>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</si>
  <si>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</si>
  <si>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</si>
  <si>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</si>
  <si>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</si>
  <si>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</si>
  <si>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</si>
  <si>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</si>
  <si>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</si>
  <si>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</si>
  <si>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</si>
  <si>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</si>
  <si>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</si>
  <si>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</si>
  <si>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</si>
  <si>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</si>
  <si>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</si>
  <si>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</si>
  <si>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</si>
  <si>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</si>
  <si>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</si>
  <si>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</si>
  <si>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</si>
  <si>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</si>
  <si>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</si>
  <si>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</si>
  <si>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</si>
  <si>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</si>
  <si>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</si>
  <si>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</si>
  <si>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</si>
  <si>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</si>
  <si>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</si>
  <si>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</si>
  <si>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</si>
  <si>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</si>
  <si>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</si>
  <si>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</si>
  <si>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</si>
  <si>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</si>
  <si>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</si>
  <si>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</si>
  <si>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</si>
  <si>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</si>
  <si>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</si>
  <si>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</si>
  <si>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</si>
  <si>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</si>
  <si>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</si>
  <si>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</si>
  <si>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</si>
  <si>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</si>
  <si>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</si>
  <si>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</si>
  <si>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</si>
  <si>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</si>
  <si>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</si>
  <si>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</si>
  <si>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</si>
  <si>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</si>
  <si>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</si>
  <si>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</si>
  <si>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</si>
  <si>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</si>
  <si>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</si>
  <si>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</si>
  <si>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</si>
  <si>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</si>
  <si>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</si>
  <si>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</si>
  <si>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</si>
  <si>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</si>
  <si>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</si>
  <si>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</si>
  <si>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</si>
  <si>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</si>
  <si>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</si>
  <si>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</si>
  <si>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</si>
  <si>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</si>
  <si>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</si>
  <si>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</si>
  <si>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</si>
  <si>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</si>
  <si>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</si>
  <si>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</si>
  <si>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</si>
  <si>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</si>
  <si>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</si>
  <si>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</si>
  <si>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</si>
  <si>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</si>
  <si>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</si>
  <si>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</si>
  <si>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</si>
  <si>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</si>
  <si>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</si>
  <si>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</si>
  <si>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</si>
  <si>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</si>
  <si>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</si>
  <si>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</si>
  <si>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</si>
  <si>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</si>
  <si>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</si>
  <si>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</si>
  <si>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</si>
  <si>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</si>
  <si>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</si>
  <si>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</si>
  <si>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</si>
  <si>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</si>
  <si>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</si>
  <si>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</si>
  <si>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</si>
  <si>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</si>
  <si>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</si>
  <si>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</si>
  <si>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</si>
  <si>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</si>
  <si>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</si>
  <si>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</si>
  <si>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</si>
  <si>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</si>
  <si>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</si>
  <si>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</si>
  <si>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</si>
  <si>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</si>
  <si>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</si>
  <si>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</si>
  <si>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</si>
  <si>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</si>
  <si>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</si>
  <si>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</si>
  <si>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</si>
  <si>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</si>
  <si>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</si>
  <si>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</si>
  <si>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</si>
  <si>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</si>
  <si>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</si>
  <si>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</si>
  <si>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</si>
  <si>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</si>
  <si>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</si>
  <si>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</si>
  <si>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</si>
  <si>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</si>
  <si>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</si>
  <si>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</si>
  <si>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</si>
  <si>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</si>
  <si>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</si>
  <si>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</si>
  <si>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</si>
  <si>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</si>
  <si>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</si>
  <si>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</si>
  <si>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</si>
  <si>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</si>
  <si>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</si>
  <si>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</si>
  <si>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</si>
  <si>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</si>
  <si>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</si>
  <si>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</si>
  <si>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</si>
  <si>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</si>
  <si>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</si>
  <si>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</si>
  <si>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</si>
  <si>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</si>
  <si>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</si>
  <si>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</si>
  <si>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</si>
  <si>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</si>
  <si>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</si>
  <si>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</si>
  <si>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</si>
  <si>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</si>
  <si>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</si>
  <si>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</si>
  <si>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</si>
  <si>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</si>
  <si>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</si>
  <si>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</si>
  <si>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</si>
  <si>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</si>
  <si>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</si>
  <si>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</si>
  <si>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</si>
  <si>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</si>
  <si>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</si>
  <si>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</si>
  <si>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</si>
  <si>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</si>
  <si>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</si>
  <si>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</si>
  <si>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</si>
  <si>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</si>
  <si>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</si>
  <si>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</si>
  <si>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</si>
  <si>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</si>
  <si>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</si>
  <si>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</si>
  <si>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</si>
  <si>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</si>
  <si>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</si>
  <si>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</si>
  <si>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</si>
  <si>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</si>
  <si>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</si>
  <si>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</si>
  <si>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</si>
  <si>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</si>
  <si>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</si>
  <si>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</si>
  <si>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</si>
  <si>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</si>
  <si>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</si>
  <si>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</si>
  <si>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</si>
  <si>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</si>
  <si>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</si>
  <si>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</si>
  <si>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</si>
  <si>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</si>
  <si>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</si>
  <si>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</si>
  <si>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</si>
  <si>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</si>
  <si>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</si>
  <si>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</si>
  <si>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</si>
  <si>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</si>
  <si>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</si>
  <si>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</si>
  <si>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</si>
  <si>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</si>
  <si>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</si>
  <si>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</si>
  <si>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</si>
  <si>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</si>
  <si>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</si>
  <si>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</si>
  <si>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</si>
  <si>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</si>
  <si>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</si>
  <si>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</si>
  <si>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</si>
  <si>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</si>
  <si>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</si>
  <si>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</si>
  <si>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</si>
  <si>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</si>
  <si>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</si>
  <si>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</si>
  <si>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</si>
  <si>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</si>
  <si>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</si>
  <si>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</si>
  <si>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</si>
  <si>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</si>
  <si>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</si>
  <si>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</si>
  <si>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</si>
  <si>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</si>
  <si>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</si>
  <si>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</si>
  <si>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</si>
  <si>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</si>
  <si>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</si>
  <si>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</si>
  <si>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</si>
  <si>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</si>
  <si>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</si>
  <si>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</si>
  <si>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</si>
  <si>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</si>
  <si>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</si>
  <si>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</si>
  <si>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</si>
  <si>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</si>
  <si>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</si>
  <si>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</si>
  <si>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</si>
  <si>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</si>
  <si>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</si>
  <si>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</si>
  <si>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</si>
  <si>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</si>
  <si>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</si>
  <si>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</si>
  <si>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</si>
  <si>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</si>
  <si>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</si>
  <si>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</si>
  <si>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</si>
  <si>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</si>
  <si>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</si>
  <si>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</si>
  <si>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</si>
  <si>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</si>
  <si>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</si>
  <si>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</si>
  <si>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</si>
  <si>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</si>
  <si>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</si>
  <si>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</si>
  <si>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</si>
  <si>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</si>
  <si>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</si>
  <si>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</si>
  <si>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</si>
  <si>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</si>
  <si>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</si>
  <si>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</si>
  <si>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</si>
  <si>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</si>
  <si>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</si>
  <si>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</si>
  <si>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</si>
  <si>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</si>
  <si>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</si>
  <si>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</si>
  <si>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</si>
  <si>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</si>
  <si>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</si>
  <si>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</si>
  <si>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</si>
  <si>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</si>
  <si>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</si>
  <si>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</si>
  <si>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</si>
  <si>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</si>
  <si>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</si>
  <si>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</si>
  <si>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</si>
  <si>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</si>
  <si>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</si>
  <si>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</si>
  <si>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</si>
  <si>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</si>
  <si>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</si>
  <si>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</si>
  <si>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</si>
  <si>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</si>
  <si>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</si>
  <si>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</si>
  <si>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</si>
  <si>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</si>
  <si>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</si>
  <si>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</si>
  <si>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</si>
  <si>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</si>
  <si>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</si>
  <si>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</si>
  <si>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</si>
  <si>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</si>
  <si>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</si>
  <si>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</si>
  <si>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</si>
  <si>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</si>
  <si>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</si>
  <si>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</si>
  <si>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</si>
  <si>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</si>
  <si>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</si>
  <si>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</si>
  <si>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</si>
  <si>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</si>
  <si>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</si>
  <si>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</si>
  <si>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</si>
  <si>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</si>
  <si>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</si>
  <si>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</si>
  <si>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</si>
  <si>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</si>
  <si>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</si>
  <si>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</si>
  <si>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</si>
  <si>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</si>
  <si>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</si>
  <si>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</si>
  <si>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</si>
  <si>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</si>
  <si>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</si>
  <si>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</si>
  <si>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</si>
  <si>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</si>
  <si>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</si>
  <si>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</si>
  <si>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</si>
  <si>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</si>
  <si>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</si>
  <si>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</si>
  <si>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</si>
  <si>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</si>
  <si>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</si>
  <si>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</si>
  <si>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</si>
  <si>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</si>
  <si>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</si>
  <si>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</si>
  <si>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</si>
  <si>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</si>
  <si>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</si>
  <si>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</si>
  <si>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</si>
  <si>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</si>
  <si>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</si>
  <si>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</si>
  <si>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</si>
  <si>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</si>
  <si>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</si>
  <si>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</si>
  <si>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</si>
  <si>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</si>
  <si>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</si>
  <si>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</si>
  <si>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</si>
  <si>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</si>
  <si>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</si>
  <si>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</si>
  <si>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</si>
  <si>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</si>
  <si>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</si>
  <si>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</si>
  <si>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</si>
  <si>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</si>
  <si>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</si>
  <si>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</si>
  <si>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</si>
  <si>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</si>
  <si>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</si>
  <si>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</si>
  <si>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</si>
  <si>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</si>
  <si>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</si>
  <si>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</si>
  <si>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</si>
  <si>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</si>
  <si>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</si>
  <si>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</si>
  <si>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</si>
  <si>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</si>
  <si>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</si>
  <si>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</si>
  <si>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</si>
  <si>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</si>
  <si>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</si>
  <si>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</si>
  <si>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</si>
  <si>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</si>
  <si>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</si>
  <si>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</si>
  <si>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</si>
  <si>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</si>
  <si>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</si>
  <si>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</si>
  <si>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</si>
  <si>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</si>
  <si>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</si>
  <si>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</si>
  <si>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</si>
  <si>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</si>
  <si>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</si>
  <si>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</si>
  <si>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</si>
  <si>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</si>
  <si>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</si>
  <si>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</si>
  <si>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</si>
  <si>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</si>
  <si>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</si>
  <si>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</si>
  <si>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</si>
  <si>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</si>
  <si>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</si>
  <si>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</si>
  <si>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</si>
  <si>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</si>
  <si>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</si>
  <si>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</si>
  <si>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</si>
  <si>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</si>
  <si>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</si>
  <si>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</si>
  <si>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</si>
  <si>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</si>
  <si>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</si>
  <si>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</si>
  <si>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</si>
  <si>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</si>
  <si>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</si>
  <si>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</si>
  <si>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</si>
  <si>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</si>
  <si>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</si>
  <si>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</si>
  <si>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</si>
  <si>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</si>
  <si>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</si>
  <si>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</si>
  <si>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</si>
  <si>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</si>
  <si>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</si>
  <si>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</si>
  <si>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</si>
  <si>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</si>
  <si>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</si>
  <si>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</si>
  <si>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</si>
  <si>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</si>
  <si>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</si>
  <si>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</si>
  <si>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</si>
  <si>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</si>
  <si>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</si>
  <si>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</si>
  <si>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</si>
  <si>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</si>
  <si>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</si>
  <si>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</si>
  <si>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</si>
  <si>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</si>
  <si>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</si>
  <si>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</si>
  <si>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</si>
  <si>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</si>
  <si>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</si>
  <si>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</si>
  <si>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</si>
  <si>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</si>
  <si>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</si>
  <si>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</si>
  <si>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</si>
  <si>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</si>
  <si>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</si>
  <si>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</si>
  <si>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</si>
  <si>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</si>
  <si>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</si>
  <si>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</si>
  <si>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</si>
  <si>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</si>
  <si>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</si>
  <si>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</si>
  <si>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</si>
  <si>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</si>
  <si>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</si>
  <si>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</si>
  <si>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</si>
  <si>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</si>
  <si>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</si>
  <si>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</si>
  <si>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</si>
  <si>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</si>
  <si>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</si>
  <si>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</si>
  <si>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</si>
  <si>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</si>
  <si>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</si>
  <si>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</si>
  <si>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</si>
  <si>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</si>
  <si>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</si>
  <si>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</si>
  <si>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</si>
  <si>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</si>
  <si>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</si>
  <si>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</si>
  <si>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</si>
  <si>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</si>
  <si>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</si>
  <si>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</si>
  <si>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</si>
  <si>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</si>
  <si>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</si>
  <si>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</si>
  <si>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</si>
  <si>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</si>
  <si>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</si>
  <si>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</si>
  <si>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</si>
  <si>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</si>
  <si>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</si>
  <si>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</si>
  <si>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</si>
  <si>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</si>
  <si>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</si>
  <si>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</si>
  <si>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</si>
  <si>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</si>
  <si>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</si>
  <si>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</si>
  <si>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</si>
  <si>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</si>
  <si>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</si>
  <si>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</si>
  <si>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</si>
  <si>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</si>
  <si>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</si>
  <si>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</si>
  <si>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</si>
  <si>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</si>
  <si>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</si>
  <si>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</si>
  <si>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</si>
  <si>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</si>
  <si>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</si>
  <si>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</si>
  <si>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</si>
  <si>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</si>
  <si>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</si>
  <si>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</si>
  <si>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</si>
  <si>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</si>
  <si>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</si>
  <si>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</si>
  <si>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</si>
  <si>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</si>
  <si>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</si>
  <si>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</si>
  <si>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</si>
  <si>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</si>
  <si>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</si>
  <si>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</si>
  <si>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</si>
  <si>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</si>
  <si>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</si>
  <si>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</si>
  <si>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</si>
  <si>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</si>
  <si>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</si>
  <si>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</si>
  <si>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</si>
  <si>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</si>
  <si>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</si>
  <si>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</si>
  <si>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</si>
  <si>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</si>
  <si>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</si>
  <si>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</si>
  <si>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</si>
  <si>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</si>
  <si>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</si>
  <si>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</si>
  <si>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</si>
  <si>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</si>
  <si>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</si>
  <si>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</si>
  <si>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</si>
  <si>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</si>
  <si>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</si>
  <si>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</si>
  <si>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</si>
  <si>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</si>
  <si>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</si>
  <si>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</si>
  <si>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</si>
  <si>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</si>
  <si>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</si>
  <si>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</si>
  <si>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</si>
  <si>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</si>
  <si>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</si>
  <si>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</si>
  <si>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</si>
  <si>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</si>
  <si>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</si>
  <si>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</si>
  <si>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</si>
  <si>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</si>
  <si>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</si>
  <si>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</si>
  <si>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</si>
  <si>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</si>
  <si>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</si>
  <si>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</si>
  <si>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</si>
  <si>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</si>
  <si>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</si>
  <si>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</si>
  <si>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</si>
  <si>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</si>
  <si>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</si>
  <si>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</si>
  <si>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</si>
  <si>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</si>
  <si>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</si>
  <si>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</si>
  <si>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</si>
  <si>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</si>
  <si>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</si>
  <si>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</si>
  <si>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</si>
  <si>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</si>
  <si>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</si>
  <si>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</si>
  <si>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</si>
  <si>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</si>
  <si>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</si>
  <si>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</si>
  <si>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</si>
  <si>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</si>
  <si>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</si>
  <si>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</si>
  <si>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</si>
  <si>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</si>
  <si>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</si>
  <si>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</si>
  <si>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</si>
  <si>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</si>
  <si>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</si>
  <si>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</si>
  <si>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</si>
  <si>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</si>
  <si>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</si>
  <si>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</si>
  <si>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</si>
  <si>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</si>
  <si>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</si>
  <si>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</si>
  <si>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</si>
  <si>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</si>
  <si>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</si>
  <si>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</si>
  <si>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</si>
  <si>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</si>
  <si>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</si>
  <si>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</si>
  <si>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</si>
  <si>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</si>
  <si>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</si>
  <si>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</si>
  <si>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</si>
  <si>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</si>
  <si>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</si>
  <si>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</si>
  <si>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</si>
  <si>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</si>
  <si>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</si>
  <si>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</si>
  <si>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</si>
  <si>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</si>
  <si>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</si>
  <si>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</si>
  <si>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</si>
  <si>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</si>
  <si>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</si>
  <si>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</si>
  <si>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</si>
  <si>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</si>
  <si>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</si>
  <si>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</si>
  <si>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</si>
  <si>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</si>
  <si>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</si>
  <si>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</si>
  <si>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</si>
  <si>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</si>
  <si>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</si>
  <si>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</si>
  <si>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</si>
  <si>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</si>
  <si>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</si>
  <si>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</si>
  <si>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</si>
  <si>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</si>
  <si>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</si>
  <si>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</si>
  <si>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</si>
  <si>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</si>
  <si>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</si>
  <si>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</si>
  <si>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</si>
  <si>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</si>
  <si>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</si>
  <si>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</si>
  <si>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</si>
  <si>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</si>
  <si>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</si>
  <si>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</si>
  <si>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</si>
  <si>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</si>
  <si>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</si>
  <si>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</si>
  <si>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</si>
  <si>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</si>
  <si>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</si>
  <si>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</si>
  <si>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</si>
  <si>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</si>
  <si>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</si>
  <si>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</si>
  <si>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</si>
  <si>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</si>
  <si>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</si>
  <si>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</si>
  <si>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</si>
  <si>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</si>
  <si>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</si>
  <si>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</si>
  <si>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</si>
  <si>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</si>
  <si>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</si>
  <si>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</si>
  <si>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</si>
  <si>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</si>
  <si>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</si>
  <si>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</si>
  <si>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</si>
  <si>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</si>
  <si>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</si>
  <si>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</si>
  <si>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</si>
  <si>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</si>
  <si>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</si>
  <si>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</si>
  <si>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</si>
  <si>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</si>
  <si>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</si>
  <si>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</si>
  <si>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</si>
  <si>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</si>
  <si>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</si>
  <si>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</si>
  <si>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</si>
  <si>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</si>
  <si>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</si>
  <si>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</si>
  <si>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</si>
  <si>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</si>
  <si>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</si>
  <si>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</si>
  <si>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</si>
  <si>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</si>
  <si>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</si>
  <si>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</si>
  <si>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</si>
  <si>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</si>
  <si>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</si>
  <si>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</si>
  <si>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</si>
  <si>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</si>
  <si>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</si>
  <si>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</si>
  <si>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</si>
  <si>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</si>
  <si>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</si>
  <si>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</si>
  <si>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</si>
  <si>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</si>
  <si>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</si>
  <si>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</si>
  <si>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</si>
  <si>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</si>
  <si>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</si>
  <si>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</si>
  <si>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</si>
  <si>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</si>
  <si>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</si>
  <si>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</si>
  <si>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</si>
  <si>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</si>
  <si>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</si>
  <si>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</si>
  <si>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</si>
  <si>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</si>
  <si>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</si>
  <si>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</si>
  <si>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</si>
  <si>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</si>
  <si>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</si>
  <si>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</si>
  <si>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</si>
  <si>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</si>
  <si>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</si>
  <si>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</si>
  <si>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</si>
  <si>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</si>
  <si>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</si>
  <si>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</si>
  <si>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</si>
  <si>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</si>
  <si>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</si>
  <si>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</si>
  <si>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</si>
  <si>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</si>
  <si>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</si>
  <si>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</si>
  <si>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</si>
  <si>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</si>
  <si>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</si>
  <si>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</si>
  <si>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</si>
  <si>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</si>
  <si>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</si>
  <si>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</si>
  <si>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</si>
  <si>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</si>
  <si>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</si>
  <si>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</si>
  <si>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</si>
  <si>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</si>
  <si>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</si>
  <si>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</si>
  <si>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</si>
  <si>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</si>
  <si>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</si>
  <si>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</si>
  <si>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</si>
  <si>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</si>
  <si>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</si>
  <si>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</si>
  <si>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</si>
  <si>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</si>
  <si>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</si>
  <si>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</si>
  <si>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</si>
  <si>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</si>
  <si>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</si>
  <si>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</si>
  <si>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</si>
  <si>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</si>
  <si>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</si>
  <si>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</si>
  <si>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</si>
  <si>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</si>
  <si>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</si>
  <si>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</si>
  <si>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</si>
  <si>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</si>
  <si>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</si>
  <si>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</si>
  <si>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</si>
  <si>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</si>
  <si>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</si>
  <si>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</si>
  <si>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</si>
  <si>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</si>
  <si>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</si>
  <si>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</si>
  <si>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</si>
  <si>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</si>
  <si>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</si>
  <si>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</si>
  <si>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</si>
  <si>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</si>
  <si>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</si>
  <si>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</si>
  <si>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</si>
  <si>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</si>
  <si>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</si>
  <si>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</si>
  <si>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</si>
  <si>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</si>
  <si>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</si>
  <si>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</si>
  <si>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</si>
  <si>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</si>
  <si>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</si>
  <si>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</si>
  <si>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</si>
  <si>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</si>
  <si>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</si>
  <si>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</si>
  <si>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</si>
  <si>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</si>
  <si>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</si>
  <si>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</si>
  <si>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</si>
  <si>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</si>
  <si>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</si>
  <si>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</si>
  <si>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</si>
  <si>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</si>
  <si>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</si>
  <si>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</si>
  <si>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</si>
  <si>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</si>
  <si>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</si>
  <si>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</si>
  <si>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</si>
  <si>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</si>
  <si>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</si>
  <si>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</si>
  <si>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</si>
  <si>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</si>
  <si>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</si>
  <si>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</si>
  <si>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</si>
  <si>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</si>
  <si>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</si>
  <si>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</si>
  <si>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</si>
  <si>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</si>
  <si>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</si>
  <si>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</si>
  <si>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</si>
  <si>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</si>
  <si>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</si>
  <si>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</si>
  <si>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</si>
  <si>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</si>
  <si>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</si>
  <si>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</si>
  <si>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</si>
  <si>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</si>
  <si>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</si>
  <si>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</si>
  <si>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</si>
  <si>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</si>
  <si>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</si>
  <si>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</si>
  <si>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</si>
  <si>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</si>
  <si>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</si>
  <si>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</si>
  <si>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</si>
  <si>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</si>
  <si>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</si>
  <si>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</si>
  <si>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</si>
  <si>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</si>
  <si>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</si>
  <si>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</si>
  <si>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</si>
  <si>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</si>
  <si>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</si>
  <si>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</si>
  <si>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</si>
  <si>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</si>
  <si>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</si>
  <si>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</si>
  <si>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</si>
  <si>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</si>
  <si>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</si>
  <si>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</si>
  <si>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</si>
  <si>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</si>
  <si>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</si>
  <si>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</si>
  <si>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</si>
  <si>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</si>
  <si>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</si>
  <si>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</si>
  <si>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</si>
  <si>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</si>
  <si>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</si>
  <si>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</si>
  <si>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</si>
  <si>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</si>
  <si>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</si>
  <si>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</si>
  <si>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</si>
  <si>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</si>
  <si>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</si>
  <si>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</si>
  <si>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</si>
  <si>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</si>
  <si>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</si>
  <si>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</si>
  <si>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</si>
  <si>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</si>
  <si>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</si>
  <si>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</si>
  <si>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</si>
  <si>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</si>
  <si>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</si>
  <si>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</si>
  <si>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</si>
  <si>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</si>
  <si>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</si>
  <si>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</si>
  <si>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</si>
  <si>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</si>
  <si>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</si>
  <si>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</si>
  <si>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</si>
  <si>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</si>
  <si>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</si>
  <si>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</si>
  <si>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</si>
  <si>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</si>
  <si>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</si>
  <si>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</si>
  <si>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</si>
  <si>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</si>
  <si>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</si>
  <si>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</si>
  <si>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</si>
  <si>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</si>
  <si>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</si>
  <si>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</si>
  <si>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</si>
  <si>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</si>
  <si>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</si>
  <si>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</si>
  <si>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</si>
  <si>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</si>
  <si>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</si>
  <si>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</si>
  <si>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</si>
  <si>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</si>
  <si>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</si>
  <si>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</si>
  <si>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</si>
  <si>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</si>
  <si>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</si>
  <si>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</si>
  <si>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</si>
  <si>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</si>
  <si>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</si>
  <si>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</si>
  <si>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</si>
  <si>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</si>
  <si>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</si>
  <si>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</si>
  <si>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</si>
  <si>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</si>
  <si>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</si>
  <si>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</si>
  <si>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</si>
  <si>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</si>
  <si>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</si>
  <si>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</si>
  <si>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</si>
  <si>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</si>
  <si>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</si>
  <si>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</si>
  <si>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</si>
  <si>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</si>
  <si>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</si>
  <si>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</si>
  <si>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</si>
  <si>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</si>
  <si>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</si>
  <si>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</si>
  <si>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</si>
  <si>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</si>
  <si>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</si>
  <si>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</si>
  <si>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</si>
  <si>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</si>
  <si>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</si>
  <si>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</si>
  <si>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</si>
  <si>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</si>
  <si>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</si>
  <si>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</si>
  <si>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</si>
  <si>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</si>
  <si>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</si>
  <si>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</si>
  <si>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</si>
  <si>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</si>
  <si>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</si>
  <si>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</si>
  <si>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</si>
  <si>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</si>
  <si>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</si>
  <si>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</si>
  <si>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</si>
  <si>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</si>
  <si>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</si>
  <si>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</si>
  <si>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</si>
  <si>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</si>
  <si>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</si>
  <si>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</si>
  <si>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</si>
  <si>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</si>
  <si>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</si>
  <si>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</si>
  <si>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</si>
  <si>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</si>
  <si>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</si>
  <si>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</si>
  <si>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</si>
  <si>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</si>
  <si>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</si>
  <si>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</si>
  <si>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</si>
  <si>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</si>
  <si>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</si>
  <si>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</si>
  <si>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</si>
  <si>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</si>
  <si>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</si>
  <si>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</si>
  <si>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</si>
  <si>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</si>
  <si>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</si>
  <si>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</si>
  <si>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</si>
  <si>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</si>
  <si>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</si>
  <si>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</si>
  <si>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</si>
  <si>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</si>
  <si>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</si>
  <si>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</si>
  <si>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</si>
  <si>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</si>
  <si>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</si>
  <si>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</si>
  <si>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</si>
  <si>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</si>
  <si>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</si>
  <si>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</si>
  <si>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</si>
  <si>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</si>
  <si>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</si>
  <si>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</si>
  <si>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</si>
  <si>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</si>
  <si>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</si>
  <si>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</si>
  <si>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</si>
  <si>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</si>
  <si>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</si>
  <si>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</si>
  <si>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</si>
  <si>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</si>
  <si>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</si>
  <si>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</si>
  <si>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</si>
  <si>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</si>
  <si>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</si>
  <si>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</si>
  <si>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</si>
  <si>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</si>
  <si>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</si>
  <si>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</si>
  <si>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</si>
  <si>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</si>
  <si>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</si>
  <si>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</si>
  <si>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</si>
  <si>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</si>
  <si>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</si>
  <si>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</si>
  <si>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</si>
  <si>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</si>
  <si>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</si>
  <si>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</si>
  <si>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</si>
  <si>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</si>
  <si>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</si>
  <si>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</si>
  <si>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</si>
  <si>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</si>
  <si>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</si>
  <si>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</si>
  <si>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</si>
  <si>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</si>
  <si>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</si>
  <si>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</si>
  <si>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</si>
  <si>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</si>
  <si>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</si>
  <si>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</si>
  <si>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</si>
  <si>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</si>
  <si>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</si>
  <si>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</si>
  <si>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</si>
  <si>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</si>
  <si>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</si>
  <si>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</si>
  <si>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</si>
  <si>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</si>
  <si>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</si>
  <si>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</si>
  <si>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</si>
  <si>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</si>
  <si>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</si>
  <si>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</si>
  <si>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</si>
  <si>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</si>
  <si>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</si>
  <si>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</si>
  <si>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</si>
  <si>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</si>
  <si>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</si>
  <si>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</si>
  <si>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</si>
  <si>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</si>
  <si>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</si>
  <si>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</si>
  <si>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</si>
  <si>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</si>
  <si>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</si>
  <si>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</si>
  <si>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</si>
  <si>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</si>
  <si>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</si>
  <si>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</si>
  <si>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</si>
  <si>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</si>
  <si>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</si>
  <si>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</si>
  <si>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</si>
  <si>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</si>
  <si>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</si>
  <si>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</si>
  <si>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</si>
  <si>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</si>
  <si>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</si>
  <si>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</si>
  <si>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</si>
  <si>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</si>
  <si>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</si>
  <si>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</si>
  <si>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</si>
  <si>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</si>
  <si>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</si>
  <si>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</si>
  <si>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</si>
  <si>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</si>
  <si>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</si>
  <si>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</si>
  <si>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</si>
  <si>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</si>
  <si>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</si>
  <si>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</si>
  <si>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</si>
  <si>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</si>
  <si>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</si>
  <si>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</si>
  <si>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</si>
  <si>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</si>
  <si>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</si>
  <si>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</si>
  <si>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</si>
  <si>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</si>
  <si>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</si>
  <si>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</si>
  <si>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</si>
  <si>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</si>
  <si>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</si>
  <si>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</si>
  <si>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</si>
  <si>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</si>
  <si>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</si>
  <si>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</si>
  <si>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</si>
  <si>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</si>
  <si>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</si>
  <si>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</si>
  <si>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</si>
  <si>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</si>
  <si>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</si>
  <si>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</si>
  <si>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</si>
  <si>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</si>
  <si>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</si>
  <si>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</si>
  <si>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</si>
  <si>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</si>
  <si>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</si>
  <si>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</si>
  <si>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</si>
  <si>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</si>
  <si>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</si>
  <si>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</si>
  <si>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</si>
  <si>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</si>
  <si>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</si>
  <si>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</si>
  <si>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</si>
  <si>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</si>
  <si>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</si>
  <si>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</si>
  <si>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</si>
  <si>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</si>
  <si>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</si>
  <si>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</si>
  <si>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</si>
  <si>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</si>
  <si>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</si>
  <si>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</si>
  <si>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</si>
  <si>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</si>
  <si>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</si>
  <si>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</si>
  <si>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</si>
  <si>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</si>
  <si>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</si>
  <si>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</si>
  <si>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</si>
  <si>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</si>
  <si>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</si>
  <si>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</si>
  <si>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</si>
  <si>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</si>
  <si>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</si>
  <si>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</si>
  <si>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</si>
  <si>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</si>
  <si>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</si>
  <si>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</si>
  <si>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</si>
  <si>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</si>
  <si>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</si>
  <si>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</si>
  <si>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</si>
  <si>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</si>
  <si>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</si>
  <si>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</si>
  <si>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</si>
  <si>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</si>
  <si>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</si>
  <si>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</si>
  <si>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</si>
  <si>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</si>
  <si>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</si>
  <si>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</si>
  <si>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</si>
  <si>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</si>
  <si>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</si>
  <si>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</si>
  <si>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</si>
  <si>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</si>
  <si>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</si>
  <si>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</si>
  <si>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</si>
  <si>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</si>
  <si>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</si>
  <si>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</si>
  <si>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</si>
  <si>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</si>
  <si>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</si>
  <si>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</si>
  <si>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</si>
  <si>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</si>
  <si>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</si>
  <si>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</si>
  <si>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</si>
  <si>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</si>
  <si>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</si>
  <si>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</si>
  <si>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</si>
  <si>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</si>
  <si>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</si>
  <si>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</si>
  <si>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</si>
  <si>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</si>
  <si>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</si>
  <si>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</si>
  <si>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</si>
  <si>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</si>
  <si>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</si>
  <si>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</si>
  <si>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</si>
  <si>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</si>
  <si>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</si>
  <si>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</si>
  <si>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</si>
  <si>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</si>
  <si>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</si>
  <si>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</si>
  <si>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</si>
  <si>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</si>
  <si>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</si>
  <si>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</si>
  <si>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</si>
  <si>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</si>
  <si>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</si>
  <si>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</si>
  <si>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</si>
  <si>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</si>
  <si>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</si>
  <si>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</si>
  <si>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</si>
  <si>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</si>
  <si>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</si>
  <si>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</si>
  <si>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</si>
  <si>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</si>
  <si>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</si>
  <si>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</si>
  <si>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</si>
  <si>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</si>
  <si>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</si>
  <si>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</si>
  <si>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</si>
  <si>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</si>
  <si>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</si>
  <si>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</si>
  <si>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</si>
  <si>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</si>
  <si>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</si>
  <si>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</si>
  <si>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</si>
  <si>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</si>
  <si>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</si>
  <si>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</si>
  <si>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</si>
  <si>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</si>
  <si>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</si>
  <si>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</si>
  <si>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</si>
  <si>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</si>
  <si>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</si>
  <si>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</si>
  <si>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</si>
  <si>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</si>
  <si>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</si>
  <si>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</si>
  <si>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</si>
  <si>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</si>
  <si>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</si>
  <si>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</si>
  <si>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</si>
  <si>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</si>
  <si>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</si>
  <si>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</si>
  <si>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</si>
  <si>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</si>
  <si>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</si>
  <si>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</si>
  <si>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</si>
  <si>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</si>
  <si>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</si>
  <si>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</si>
  <si>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</si>
  <si>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</si>
  <si>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</si>
  <si>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</si>
  <si>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</si>
  <si>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</si>
  <si>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</si>
  <si>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</si>
  <si>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</si>
  <si>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</si>
  <si>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</si>
  <si>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</si>
  <si>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</si>
  <si>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</si>
  <si>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</si>
  <si>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</si>
  <si>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</si>
  <si>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</si>
  <si>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</si>
  <si>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</si>
  <si>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</si>
  <si>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</si>
  <si>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</si>
  <si>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</si>
  <si>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</si>
  <si>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</si>
  <si>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</si>
  <si>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</si>
  <si>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</si>
  <si>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</si>
  <si>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</si>
  <si>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</si>
  <si>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</si>
  <si>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</si>
  <si>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</si>
  <si>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</si>
  <si>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</si>
  <si>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</si>
  <si>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</si>
  <si>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</si>
  <si>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</si>
  <si>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</si>
  <si>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</si>
  <si>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</si>
  <si>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</si>
  <si>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</si>
  <si>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</si>
  <si>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</si>
  <si>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</si>
  <si>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</si>
  <si>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</si>
  <si>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</si>
  <si>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</si>
  <si>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</si>
  <si>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</si>
  <si>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</si>
  <si>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</si>
  <si>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</si>
  <si>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</si>
  <si>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</si>
  <si>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</si>
  <si>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</si>
  <si>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</si>
  <si>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</si>
  <si>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</si>
  <si>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</si>
  <si>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</si>
  <si>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</si>
  <si>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</si>
  <si>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</si>
  <si>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</si>
  <si>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</si>
  <si>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</si>
  <si>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</si>
  <si>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</si>
  <si>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</si>
  <si>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</si>
  <si>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</si>
  <si>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</si>
  <si>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</si>
  <si>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</si>
  <si>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</si>
  <si>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</si>
  <si>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</si>
  <si>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</si>
  <si>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</si>
  <si>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</si>
  <si>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</si>
  <si>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</si>
  <si>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</si>
  <si>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</si>
  <si>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</si>
  <si>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</si>
  <si>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</si>
  <si>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</si>
  <si>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</si>
  <si>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</si>
  <si>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</si>
  <si>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</si>
  <si>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</si>
  <si>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</si>
  <si>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</si>
  <si>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</si>
  <si>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</si>
  <si>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</si>
  <si>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</si>
  <si>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</si>
  <si>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</si>
  <si>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</si>
  <si>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</si>
  <si>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</si>
  <si>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</si>
  <si>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</si>
  <si>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</si>
  <si>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</si>
  <si>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</si>
  <si>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</si>
  <si>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</si>
  <si>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</si>
  <si>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</si>
  <si>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</si>
  <si>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</si>
  <si>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</si>
  <si>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</si>
  <si>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</si>
  <si>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</si>
  <si>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</si>
  <si>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</si>
  <si>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</si>
  <si>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</si>
  <si>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</si>
  <si>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</si>
  <si>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</si>
  <si>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</si>
  <si>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</si>
  <si>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</si>
  <si>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</si>
  <si>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</si>
  <si>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</si>
  <si>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</si>
  <si>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</si>
  <si>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</si>
  <si>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</si>
  <si>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</si>
  <si>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</si>
  <si>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</si>
  <si>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</si>
  <si>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</si>
  <si>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</si>
  <si>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</si>
  <si>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</si>
  <si>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</si>
  <si>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</si>
  <si>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</si>
  <si>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</si>
  <si>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</si>
  <si>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</si>
  <si>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</si>
  <si>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</si>
  <si>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</si>
  <si>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</si>
  <si>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</si>
  <si>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</si>
  <si>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</si>
  <si>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</si>
  <si>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</si>
  <si>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</si>
  <si>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</si>
  <si>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</si>
  <si>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</si>
  <si>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</si>
  <si>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</si>
  <si>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</si>
  <si>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</si>
  <si>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</si>
  <si>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</si>
  <si>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</si>
  <si>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</si>
  <si>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</si>
  <si>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</si>
  <si>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</si>
  <si>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</si>
  <si>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</si>
  <si>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</si>
  <si>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</si>
  <si>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</si>
  <si>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</si>
  <si>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</si>
  <si>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</si>
  <si>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</si>
  <si>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</si>
  <si>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</si>
  <si>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</si>
  <si>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</si>
  <si>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</si>
  <si>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</si>
  <si>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</si>
  <si>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</si>
  <si>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</si>
  <si>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</si>
  <si>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</si>
  <si>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</si>
  <si>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</si>
  <si>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</si>
  <si>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</si>
  <si>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</si>
  <si>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</si>
  <si>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</si>
  <si>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</si>
  <si>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</si>
  <si>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</si>
  <si>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</si>
  <si>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</si>
  <si>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</si>
  <si>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</si>
  <si>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</si>
  <si>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</si>
  <si>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</si>
  <si>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</si>
  <si>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</si>
  <si>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</si>
  <si>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</si>
  <si>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</si>
  <si>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</si>
  <si>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</si>
  <si>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</si>
  <si>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</si>
  <si>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</si>
  <si>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</si>
  <si>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</si>
  <si>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</si>
  <si>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</si>
  <si>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</si>
  <si>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</si>
  <si>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</si>
  <si>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</si>
  <si>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</si>
  <si>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</si>
  <si>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</si>
  <si>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</si>
  <si>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</si>
  <si>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</si>
  <si>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</si>
  <si>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</si>
  <si>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</si>
  <si>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</si>
  <si>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</si>
  <si>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</si>
  <si>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</si>
  <si>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</si>
  <si>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</si>
  <si>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</si>
  <si>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</si>
  <si>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</si>
  <si>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</si>
  <si>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</si>
  <si>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</si>
  <si>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</si>
  <si>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</si>
  <si>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</si>
  <si>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</si>
  <si>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</si>
  <si>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</si>
  <si>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</si>
  <si>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</si>
  <si>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</si>
  <si>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</si>
  <si>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</si>
  <si>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</si>
  <si>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</si>
  <si>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</si>
  <si>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</si>
  <si>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</si>
  <si>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</si>
  <si>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</si>
  <si>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</si>
  <si>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</si>
  <si>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</si>
  <si>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</si>
  <si>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</si>
  <si>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</si>
  <si>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</si>
  <si>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</si>
  <si>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</si>
  <si>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</si>
  <si>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</si>
  <si>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</si>
  <si>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</si>
  <si>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</si>
  <si>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</si>
  <si>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</si>
  <si>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</si>
  <si>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</si>
  <si>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</si>
  <si>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</si>
  <si>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</si>
  <si>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</si>
  <si>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</si>
  <si>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</si>
  <si>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</si>
  <si>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</si>
  <si>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</si>
  <si>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</si>
  <si>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</si>
  <si>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</si>
  <si>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</si>
  <si>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</si>
  <si>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</si>
  <si>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</si>
  <si>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</si>
  <si>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</si>
  <si>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</si>
  <si>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</si>
  <si>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</si>
  <si>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</si>
  <si>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</si>
  <si>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</si>
  <si>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</si>
  <si>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</si>
  <si>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</si>
  <si>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</si>
  <si>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</si>
  <si>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</si>
  <si>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</si>
  <si>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</si>
  <si>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</si>
  <si>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</si>
  <si>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</si>
  <si>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</si>
  <si>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</si>
  <si>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</si>
  <si>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</si>
  <si>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</si>
  <si>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</si>
  <si>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</si>
  <si>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</si>
  <si>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</si>
  <si>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</si>
  <si>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</si>
  <si>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</si>
  <si>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</si>
  <si>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</si>
  <si>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</si>
  <si>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</si>
  <si>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</si>
  <si>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</si>
  <si>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</si>
  <si>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</si>
  <si>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</si>
  <si>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</si>
  <si>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</si>
  <si>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</si>
  <si>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</si>
  <si>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</si>
  <si>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</si>
  <si>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</si>
  <si>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</si>
  <si>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</si>
  <si>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</si>
  <si>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</si>
  <si>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</si>
  <si>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</si>
  <si>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</si>
  <si>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</si>
  <si>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</si>
  <si>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</si>
  <si>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</si>
  <si>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</si>
  <si>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</si>
  <si>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</si>
  <si>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</si>
  <si>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</si>
  <si>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</si>
  <si>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</si>
  <si>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</si>
  <si>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</si>
  <si>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</si>
  <si>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</si>
  <si>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</si>
  <si>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</si>
  <si>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</si>
  <si>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</si>
  <si>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</si>
  <si>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</si>
  <si>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</si>
  <si>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</si>
  <si>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</si>
  <si>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</si>
  <si>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</si>
  <si>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</si>
  <si>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</si>
  <si>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</si>
  <si>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</si>
  <si>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</si>
  <si>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</si>
  <si>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</si>
  <si>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</si>
  <si>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</si>
  <si>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</si>
  <si>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</si>
  <si>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</si>
  <si>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</si>
  <si>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</si>
  <si>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</si>
  <si>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</si>
  <si>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</si>
  <si>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</si>
  <si>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</si>
  <si>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</si>
  <si>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</si>
  <si>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</si>
  <si>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</si>
  <si>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</si>
  <si>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</si>
  <si>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</si>
  <si>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</si>
  <si>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</si>
  <si>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</si>
  <si>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</si>
  <si>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</si>
  <si>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</si>
  <si>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</si>
  <si>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</si>
  <si>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</si>
  <si>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</si>
  <si>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</si>
  <si>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</si>
  <si>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</si>
  <si>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</si>
  <si>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</si>
  <si>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</si>
  <si>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</si>
  <si>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</si>
  <si>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</si>
  <si>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</si>
  <si>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</si>
  <si>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</si>
  <si>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</si>
  <si>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</si>
  <si>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</si>
  <si>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</si>
  <si>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</si>
  <si>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</si>
  <si>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</si>
  <si>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</si>
  <si>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</si>
  <si>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</si>
  <si>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</si>
  <si>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</si>
  <si>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</si>
  <si>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</si>
  <si>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</si>
  <si>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</si>
  <si>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</si>
  <si>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</si>
  <si>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</si>
  <si>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</si>
  <si>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</si>
  <si>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</si>
  <si>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</si>
  <si>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</si>
  <si>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</si>
  <si>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</si>
  <si>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</si>
  <si>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</si>
  <si>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</si>
  <si>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</si>
  <si>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</si>
  <si>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</si>
  <si>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</si>
  <si>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</si>
  <si>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</si>
  <si>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</si>
  <si>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</si>
  <si>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</si>
  <si>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</si>
  <si>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</si>
  <si>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</si>
  <si>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</si>
  <si>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</si>
  <si>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</si>
  <si>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</si>
  <si>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</si>
  <si>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</si>
  <si>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</si>
  <si>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</si>
  <si>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</si>
  <si>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</si>
  <si>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</si>
  <si>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</si>
  <si>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</si>
  <si>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</si>
  <si>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</si>
  <si>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</si>
  <si>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</si>
  <si>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</si>
  <si>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</si>
  <si>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</si>
  <si>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</si>
  <si>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</si>
  <si>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</si>
  <si>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</si>
  <si>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</si>
  <si>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</si>
  <si>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</si>
  <si>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</si>
  <si>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</si>
  <si>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</si>
  <si>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</si>
  <si>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</si>
  <si>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</si>
  <si>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</si>
  <si>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</si>
  <si>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</si>
  <si>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</si>
  <si>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</si>
  <si>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</si>
  <si>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</si>
  <si>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</si>
  <si>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</si>
  <si>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</si>
  <si>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</si>
  <si>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</si>
  <si>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</si>
  <si>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</si>
  <si>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</si>
  <si>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</si>
  <si>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</si>
  <si>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</si>
  <si>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</si>
  <si>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</si>
  <si>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</si>
  <si>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</si>
  <si>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</si>
  <si>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</si>
  <si>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</si>
  <si>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</si>
  <si>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</si>
  <si>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</si>
  <si>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</si>
  <si>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</si>
  <si>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</si>
  <si>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</si>
  <si>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</si>
  <si>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</si>
  <si>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</si>
  <si>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</si>
  <si>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</si>
  <si>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</si>
  <si>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</si>
  <si>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</si>
  <si>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</si>
  <si>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</si>
  <si>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</si>
  <si>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</si>
  <si>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</si>
  <si>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</si>
  <si>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</si>
  <si>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</si>
  <si>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</si>
  <si>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</si>
  <si>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</si>
  <si>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</si>
  <si>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</si>
  <si>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</si>
  <si>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</si>
  <si>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</si>
  <si>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</si>
  <si>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</si>
  <si>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</si>
  <si>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</si>
  <si>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</si>
  <si>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</si>
  <si>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</si>
  <si>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</si>
  <si>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</si>
  <si>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</si>
  <si>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</si>
  <si>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</si>
  <si>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</si>
  <si>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</si>
  <si>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</si>
  <si>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</si>
  <si>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</si>
  <si>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</si>
  <si>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</si>
  <si>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</si>
  <si>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</si>
  <si>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</si>
  <si>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</si>
  <si>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</si>
  <si>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</si>
  <si>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</si>
  <si>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</si>
  <si>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</si>
  <si>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</si>
  <si>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</si>
  <si>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</si>
  <si>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</si>
  <si>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</si>
  <si>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</si>
  <si>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</si>
  <si>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</si>
  <si>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</si>
  <si>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</si>
  <si>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</si>
  <si>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</si>
  <si>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</si>
  <si>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</si>
  <si>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</si>
  <si>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</si>
  <si>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</si>
  <si>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</si>
  <si>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</si>
  <si>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</si>
  <si>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</si>
  <si>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</si>
  <si>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</si>
  <si>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</si>
  <si>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</si>
  <si>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</si>
  <si>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</si>
  <si>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</si>
  <si>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</si>
  <si>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</si>
  <si>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</si>
  <si>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</si>
  <si>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</si>
  <si>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</si>
  <si>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</si>
  <si>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</si>
  <si>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</si>
  <si>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</si>
  <si>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</si>
  <si>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</si>
  <si>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</si>
  <si>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</si>
  <si>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</si>
  <si>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</si>
  <si>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</si>
  <si>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</si>
  <si>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</si>
  <si>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</si>
  <si>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</si>
  <si>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</si>
  <si>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</si>
  <si>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</si>
  <si>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</si>
  <si>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</si>
  <si>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</si>
  <si>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</si>
  <si>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</si>
  <si>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</si>
  <si>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</si>
  <si>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</si>
  <si>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</si>
  <si>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</si>
  <si>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</si>
  <si>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</si>
  <si>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</si>
  <si>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</si>
  <si>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</si>
  <si>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</si>
  <si>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</si>
  <si>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</si>
  <si>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</si>
  <si>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</si>
  <si>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</si>
  <si>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</si>
  <si>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</si>
  <si>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</si>
  <si>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</si>
  <si>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</si>
  <si>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</si>
  <si>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</si>
  <si>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</si>
  <si>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</si>
  <si>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</si>
  <si>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</si>
  <si>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</si>
  <si>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</si>
  <si>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</si>
  <si>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</si>
  <si>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</si>
  <si>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</si>
  <si>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</si>
  <si>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</si>
  <si>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</si>
  <si>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</si>
  <si>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</si>
  <si>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</si>
  <si>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</si>
  <si>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</si>
  <si>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</si>
  <si>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</si>
  <si>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</si>
  <si>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</si>
  <si>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</si>
  <si>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</si>
  <si>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</si>
  <si>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</si>
  <si>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</si>
  <si>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</si>
  <si>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</si>
  <si>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</si>
  <si>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</si>
  <si>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</si>
  <si>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</si>
  <si>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</si>
  <si>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</si>
  <si>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</si>
  <si>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</si>
  <si>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</si>
  <si>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</si>
  <si>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</si>
  <si>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</si>
  <si>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</si>
  <si>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</si>
  <si>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</si>
  <si>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</si>
  <si>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</si>
  <si>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</si>
  <si>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</si>
  <si>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</si>
  <si>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</si>
  <si>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</si>
  <si>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</si>
  <si>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</si>
  <si>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</si>
  <si>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</si>
  <si>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</si>
  <si>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</si>
  <si>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</si>
  <si>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</si>
  <si>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</si>
  <si>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</si>
  <si>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</si>
  <si>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</si>
  <si>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</si>
  <si>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</si>
  <si>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</si>
  <si>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</si>
  <si>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</si>
  <si>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</si>
  <si>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</si>
  <si>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</si>
  <si>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</si>
  <si>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</si>
  <si>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</si>
  <si>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</si>
  <si>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</si>
  <si>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</si>
  <si>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</si>
  <si>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</si>
  <si>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</si>
  <si>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</si>
  <si>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</si>
  <si>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</si>
  <si>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</si>
  <si>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</si>
  <si>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</si>
  <si>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</si>
  <si>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</si>
  <si>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</si>
  <si>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</si>
  <si>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</si>
  <si>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</si>
  <si>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</si>
  <si>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</si>
  <si>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</si>
  <si>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</si>
  <si>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</si>
  <si>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</si>
  <si>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</si>
  <si>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</si>
  <si>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</si>
  <si>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</si>
  <si>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</si>
  <si>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</si>
  <si>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</si>
  <si>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</si>
  <si>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</si>
  <si>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</si>
  <si>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</si>
  <si>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</si>
  <si>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</si>
  <si>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</si>
  <si>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</si>
  <si>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</si>
  <si>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</si>
  <si>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</si>
  <si>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</si>
  <si>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</si>
  <si>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</si>
  <si>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</si>
  <si>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</si>
  <si>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</si>
  <si>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</si>
  <si>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</si>
  <si>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</si>
  <si>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</si>
  <si>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</si>
  <si>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</si>
  <si>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</si>
  <si>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</si>
  <si>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</si>
  <si>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</si>
  <si>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</si>
  <si>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</si>
  <si>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</si>
  <si>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</si>
  <si>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</si>
  <si>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</si>
  <si>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</si>
  <si>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</si>
  <si>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</si>
  <si>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</si>
  <si>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</si>
  <si>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</si>
  <si>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</si>
  <si>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</si>
  <si>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</si>
  <si>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</si>
  <si>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</si>
  <si>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</si>
  <si>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</si>
  <si>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</si>
  <si>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</si>
  <si>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</si>
  <si>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</si>
  <si>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</si>
  <si>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</si>
  <si>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</si>
  <si>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</si>
  <si>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</si>
  <si>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</si>
  <si>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</si>
  <si>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</si>
  <si>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</si>
  <si>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</si>
  <si>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</si>
  <si>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</si>
  <si>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</si>
  <si>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</si>
  <si>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</si>
  <si>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</si>
  <si>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</si>
  <si>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</si>
  <si>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</si>
  <si>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</si>
  <si>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</si>
  <si>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</si>
  <si>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</si>
  <si>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</si>
  <si>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</si>
  <si>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</si>
  <si>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</si>
  <si>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</si>
  <si>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</si>
  <si>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</si>
  <si>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</si>
  <si>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</si>
  <si>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</si>
  <si>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</si>
  <si>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</si>
  <si>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</si>
  <si>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</si>
  <si>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</si>
  <si>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</si>
  <si>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</si>
  <si>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</si>
  <si>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</si>
  <si>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</si>
  <si>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</si>
  <si>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</si>
  <si>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</si>
  <si>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</si>
  <si>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</si>
  <si>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</si>
  <si>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</si>
  <si>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</si>
  <si>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</si>
  <si>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</si>
  <si>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</si>
  <si>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</si>
  <si>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</si>
  <si>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</si>
  <si>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</si>
  <si>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</si>
  <si>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</si>
  <si>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</si>
  <si>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</si>
  <si>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</si>
  <si>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</si>
  <si>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</si>
  <si>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</si>
  <si>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</si>
  <si>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</si>
  <si>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</si>
  <si>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</si>
  <si>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</si>
  <si>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</si>
  <si>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</si>
  <si>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</si>
  <si>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</si>
  <si>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</si>
  <si>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</si>
  <si>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</si>
  <si>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</si>
  <si>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</si>
  <si>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</si>
  <si>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</si>
  <si>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</si>
  <si>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</si>
  <si>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</si>
  <si>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</si>
  <si>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</si>
  <si>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</si>
  <si>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</si>
  <si>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</si>
  <si>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</si>
  <si>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</si>
  <si>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</si>
  <si>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</si>
  <si>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</si>
  <si>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</si>
  <si>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</si>
  <si>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</si>
  <si>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</si>
  <si>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</si>
  <si>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</si>
  <si>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</si>
  <si>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</si>
  <si>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</si>
  <si>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</si>
  <si>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</si>
  <si>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</si>
  <si>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</si>
  <si>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</si>
  <si>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</si>
  <si>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</si>
  <si>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</si>
  <si>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</si>
  <si>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</si>
  <si>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</si>
  <si>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</si>
  <si>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</si>
  <si>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</si>
  <si>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</si>
  <si>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</si>
  <si>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</si>
  <si>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</si>
  <si>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</si>
  <si>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</si>
  <si>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</si>
  <si>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</si>
  <si>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</si>
  <si>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</si>
  <si>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</si>
  <si>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</si>
  <si>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</si>
  <si>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</si>
  <si>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</si>
  <si>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</si>
  <si>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</si>
  <si>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</si>
  <si>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</si>
  <si>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</si>
  <si>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</si>
  <si>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</si>
  <si>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</si>
  <si>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</si>
  <si>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</si>
  <si>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</si>
  <si>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</si>
  <si>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</si>
  <si>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</si>
  <si>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</si>
  <si>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</si>
  <si>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</si>
  <si>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</si>
  <si>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</si>
  <si>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</si>
  <si>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</si>
  <si>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</si>
  <si>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</si>
  <si>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</si>
  <si>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</si>
  <si>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</si>
  <si>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</si>
  <si>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</si>
  <si>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</si>
  <si>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</si>
  <si>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</si>
  <si>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</si>
  <si>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</si>
  <si>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</si>
  <si>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</si>
  <si>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</si>
  <si>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</si>
  <si>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</si>
  <si>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</si>
  <si>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</si>
  <si>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</si>
  <si>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</si>
  <si>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</si>
  <si>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</si>
  <si>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</si>
  <si>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</si>
  <si>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</si>
  <si>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</si>
  <si>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</si>
  <si>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</si>
  <si>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</si>
  <si>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</si>
  <si>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</si>
  <si>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</si>
  <si>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</si>
  <si>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</si>
  <si>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</si>
  <si>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</si>
  <si>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</si>
  <si>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</si>
  <si>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</si>
  <si>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</si>
  <si>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</si>
  <si>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</si>
  <si>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</si>
  <si>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</si>
  <si>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</si>
  <si>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</si>
  <si>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</si>
  <si>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</si>
  <si>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</si>
  <si>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</si>
  <si>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</si>
  <si>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</si>
  <si>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</si>
  <si>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</si>
  <si>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</si>
  <si>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</si>
  <si>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</si>
  <si>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</si>
  <si>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</si>
  <si>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</si>
  <si>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</si>
  <si>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</si>
  <si>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</si>
  <si>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</si>
  <si>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</si>
  <si>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</si>
  <si>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</si>
  <si>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</si>
  <si>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</si>
  <si>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</si>
  <si>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</si>
  <si>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</si>
  <si>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</si>
  <si>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</si>
  <si>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</si>
  <si>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</si>
  <si>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</si>
  <si>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</si>
  <si>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</si>
  <si>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</si>
  <si>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</si>
  <si>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</si>
  <si>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</si>
  <si>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</si>
  <si>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</si>
  <si>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</si>
  <si>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</si>
  <si>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</si>
  <si>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</si>
  <si>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</si>
  <si>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</si>
  <si>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</si>
  <si>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</si>
  <si>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</si>
  <si>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</si>
  <si>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</si>
  <si>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</si>
  <si>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</si>
  <si>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</si>
  <si>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</si>
  <si>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</si>
  <si>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</si>
  <si>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</si>
  <si>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</si>
  <si>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</si>
  <si>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</si>
  <si>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</si>
  <si>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</si>
  <si>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</si>
  <si>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</si>
  <si>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</si>
  <si>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</si>
  <si>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</si>
  <si>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</si>
  <si>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</si>
  <si>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</si>
  <si>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</si>
  <si>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</si>
  <si>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</si>
  <si>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</si>
  <si>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</si>
  <si>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</si>
  <si>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</si>
  <si>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</si>
  <si>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</si>
  <si>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</si>
  <si>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</si>
  <si>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</si>
  <si>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</si>
  <si>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</si>
  <si>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</si>
  <si>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</si>
  <si>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</si>
  <si>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</si>
  <si>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</si>
  <si>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</si>
  <si>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</si>
  <si>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</si>
  <si>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</si>
  <si>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</si>
  <si>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</si>
  <si>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</si>
  <si>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</si>
  <si>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</si>
  <si>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</si>
  <si>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</si>
  <si>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</si>
  <si>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</si>
  <si>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</si>
  <si>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</si>
  <si>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</si>
  <si>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</si>
  <si>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</si>
  <si>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</si>
  <si>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</si>
  <si>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</si>
  <si>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</si>
  <si>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</si>
  <si>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</si>
  <si>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</si>
  <si>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</si>
  <si>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</si>
  <si>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</si>
  <si>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</si>
  <si>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</si>
  <si>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</si>
  <si>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</si>
  <si>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</si>
  <si>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</si>
  <si>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</si>
  <si>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</si>
  <si>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</si>
  <si>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</si>
  <si>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</si>
  <si>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</si>
  <si>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</si>
  <si>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</si>
  <si>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</si>
  <si>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</si>
  <si>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</si>
  <si>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</si>
  <si>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</si>
  <si>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</si>
  <si>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</si>
  <si>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</si>
  <si>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</si>
  <si>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</si>
  <si>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</si>
  <si>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</si>
  <si>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</si>
  <si>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</si>
  <si>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</si>
  <si>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</si>
  <si>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</si>
  <si>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</si>
  <si>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</si>
  <si>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</si>
  <si>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</si>
  <si>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</si>
  <si>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</si>
  <si>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</si>
  <si>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</si>
  <si>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</si>
  <si>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</si>
  <si>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</si>
  <si>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</si>
  <si>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</si>
  <si>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</si>
  <si>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</si>
  <si>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</si>
  <si>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</si>
  <si>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</si>
  <si>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</si>
  <si>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</si>
  <si>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</si>
  <si>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</si>
  <si>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</si>
  <si>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</si>
  <si>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</si>
  <si>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</si>
  <si>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</si>
  <si>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</si>
  <si>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</si>
  <si>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</si>
  <si>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</si>
  <si>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</si>
  <si>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</si>
  <si>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</si>
  <si>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</si>
  <si>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</si>
  <si>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</si>
  <si>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</si>
  <si>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</si>
  <si>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</si>
  <si>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</si>
  <si>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</si>
  <si>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</si>
  <si>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</si>
  <si>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</si>
  <si>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</si>
  <si>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</si>
  <si>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</si>
  <si>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</si>
  <si>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</si>
  <si>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</si>
  <si>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</si>
  <si>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</si>
  <si>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</si>
  <si>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</si>
  <si>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</si>
  <si>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</si>
  <si>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</si>
  <si>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</si>
  <si>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</si>
  <si>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</si>
  <si>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</si>
  <si>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</si>
  <si>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</si>
  <si>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</si>
  <si>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</si>
  <si>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</si>
  <si>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</si>
  <si>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</si>
  <si>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</si>
  <si>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</si>
  <si>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</si>
  <si>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</si>
  <si>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</si>
  <si>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</si>
  <si>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</si>
  <si>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</si>
  <si>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</si>
  <si>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</si>
  <si>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</si>
  <si>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</si>
  <si>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</si>
  <si>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</si>
  <si>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</si>
  <si>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</si>
  <si>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</si>
  <si>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</si>
  <si>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</si>
  <si>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</si>
  <si>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</si>
  <si>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</si>
  <si>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</si>
  <si>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</si>
  <si>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</si>
  <si>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</si>
  <si>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</si>
  <si>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</si>
  <si>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</si>
  <si>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</si>
  <si>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</si>
  <si>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</si>
  <si>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</si>
  <si>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</si>
  <si>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</si>
  <si>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</si>
  <si>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</si>
  <si>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</si>
  <si>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</si>
  <si>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</si>
  <si>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</si>
  <si>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</si>
  <si>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</si>
  <si>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</si>
  <si>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</si>
  <si>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</si>
  <si>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</si>
  <si>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</si>
  <si>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</si>
  <si>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</si>
  <si>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</si>
  <si>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</si>
  <si>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</si>
  <si>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</si>
  <si>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</si>
  <si>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</si>
  <si>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</si>
  <si>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</si>
  <si>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</si>
  <si>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</si>
  <si>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</si>
  <si>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</si>
  <si>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</si>
  <si>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</si>
  <si>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</si>
  <si>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</si>
  <si>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</si>
  <si>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</si>
  <si>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</si>
  <si>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</si>
  <si>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</si>
  <si>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</si>
  <si>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</si>
  <si>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</si>
  <si>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</si>
  <si>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</si>
  <si>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</si>
  <si>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</si>
  <si>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</si>
  <si>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</si>
  <si>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</si>
  <si>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</si>
  <si>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</si>
  <si>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</si>
  <si>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</si>
  <si>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</si>
  <si>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</si>
  <si>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</si>
  <si>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</si>
  <si>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</si>
  <si>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</si>
  <si>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</si>
  <si>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</si>
  <si>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</si>
  <si>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</si>
  <si>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</si>
  <si>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</si>
  <si>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</si>
  <si>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</si>
  <si>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</si>
  <si>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</si>
  <si>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</si>
  <si>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</si>
  <si>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</si>
  <si>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</si>
  <si>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</si>
  <si>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</si>
  <si>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</si>
  <si>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</si>
  <si>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</si>
  <si>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</si>
  <si>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</si>
  <si>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</si>
  <si>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</si>
  <si>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</si>
  <si>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</si>
  <si>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</si>
  <si>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</si>
  <si>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</si>
  <si>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</si>
  <si>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</si>
  <si>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</si>
  <si>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</si>
  <si>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</si>
  <si>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</si>
  <si>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</si>
  <si>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</si>
  <si>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</si>
  <si>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</si>
  <si>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</si>
  <si>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</si>
  <si>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</si>
  <si>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</si>
  <si>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</si>
  <si>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</si>
  <si>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</si>
  <si>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</si>
  <si>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</si>
  <si>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</si>
  <si>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</si>
  <si>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</si>
  <si>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</si>
  <si>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</si>
  <si>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</si>
  <si>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</si>
  <si>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</si>
  <si>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</si>
  <si>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</si>
  <si>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</si>
  <si>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</si>
  <si>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</si>
  <si>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</si>
  <si>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</si>
  <si>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</si>
  <si>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</si>
  <si>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</si>
  <si>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</si>
  <si>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</si>
  <si>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</si>
  <si>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</si>
  <si>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</si>
  <si>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</si>
  <si>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</si>
  <si>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</si>
  <si>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</si>
  <si>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</si>
  <si>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</si>
  <si>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</si>
  <si>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</si>
  <si>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</si>
  <si>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</si>
  <si>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</si>
  <si>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</si>
  <si>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</si>
  <si>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</si>
  <si>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</si>
  <si>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</si>
  <si>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</si>
  <si>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</si>
  <si>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</si>
  <si>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</si>
  <si>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</si>
  <si>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</si>
  <si>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</si>
  <si>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</si>
  <si>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</si>
  <si>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</si>
  <si>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</si>
  <si>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</si>
  <si>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</si>
  <si>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</si>
  <si>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</si>
  <si>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</si>
  <si>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</si>
  <si>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</si>
  <si>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</si>
  <si>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</si>
  <si>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</si>
  <si>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</si>
  <si>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</si>
  <si>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</si>
  <si>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</si>
  <si>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</si>
  <si>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</si>
  <si>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</si>
  <si>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</si>
  <si>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</si>
  <si>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</si>
  <si>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</si>
  <si>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</si>
  <si>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</si>
  <si>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</si>
  <si>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</si>
  <si>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</si>
  <si>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</si>
  <si>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</si>
  <si>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</si>
  <si>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</si>
  <si>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</si>
  <si>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</si>
  <si>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</si>
  <si>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</si>
  <si>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</si>
  <si>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</si>
  <si>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</si>
  <si>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</si>
  <si>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</si>
  <si>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</si>
  <si>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</si>
  <si>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</si>
  <si>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</si>
  <si>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</si>
  <si>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</si>
  <si>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</si>
  <si>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</si>
  <si>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</si>
  <si>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</si>
  <si>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</si>
  <si>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</si>
  <si>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</si>
  <si>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</si>
  <si>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</si>
  <si>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</si>
  <si>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</si>
  <si>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</si>
  <si>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</si>
  <si>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</si>
  <si>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</si>
  <si>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</si>
  <si>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</si>
  <si>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</si>
  <si>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</si>
  <si>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</si>
  <si>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</si>
  <si>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</si>
  <si>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</si>
  <si>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</si>
  <si>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</si>
  <si>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</si>
  <si>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</si>
  <si>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</si>
  <si>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</si>
  <si>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</si>
  <si>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</si>
  <si>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</si>
  <si>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</si>
  <si>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</si>
  <si>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</si>
  <si>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</si>
  <si>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</si>
  <si>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</si>
  <si>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</si>
  <si>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</si>
  <si>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</si>
  <si>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</si>
  <si>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</si>
  <si>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</si>
  <si>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</si>
  <si>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</si>
  <si>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</si>
  <si>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</si>
  <si>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</si>
  <si>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</si>
  <si>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</si>
  <si>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</si>
  <si>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</si>
  <si>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</si>
  <si>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</si>
  <si>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</si>
  <si>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</si>
  <si>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</si>
  <si>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</si>
  <si>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</si>
  <si>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</si>
  <si>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</si>
  <si>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</si>
  <si>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</si>
  <si>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</si>
  <si>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</si>
  <si>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</si>
  <si>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</si>
  <si>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</si>
  <si>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</si>
  <si>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</si>
  <si>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</si>
  <si>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</si>
  <si>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</si>
  <si>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</si>
  <si>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</si>
  <si>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</si>
  <si>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</si>
  <si>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</si>
  <si>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</si>
  <si>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</si>
  <si>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</si>
  <si>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</si>
  <si>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</si>
  <si>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</si>
  <si>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</si>
  <si>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</si>
  <si>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</si>
  <si>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</si>
  <si>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</si>
  <si>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</si>
  <si>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</si>
  <si>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</si>
  <si>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</si>
  <si>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</si>
  <si>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</si>
  <si>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</si>
  <si>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</si>
  <si>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</si>
  <si>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</si>
  <si>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</si>
  <si>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</si>
  <si>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</si>
  <si>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</si>
  <si>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</si>
  <si>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</si>
  <si>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</si>
  <si>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</si>
  <si>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</si>
  <si>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</si>
  <si>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</si>
  <si>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</si>
  <si>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</si>
  <si>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</si>
  <si>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</si>
  <si>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</si>
  <si>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</si>
  <si>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</si>
  <si>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</si>
  <si>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</si>
  <si>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</si>
  <si>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</si>
  <si>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</si>
  <si>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</si>
  <si>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</si>
  <si>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</si>
  <si>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</si>
  <si>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</si>
  <si>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</si>
  <si>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</si>
  <si>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</si>
  <si>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</si>
  <si>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</si>
  <si>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</si>
  <si>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</si>
  <si>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</si>
  <si>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</si>
  <si>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</si>
  <si>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</si>
  <si>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</si>
  <si>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</si>
  <si>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</si>
  <si>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</si>
  <si>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</si>
  <si>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</si>
  <si>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</si>
  <si>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</si>
  <si>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</si>
  <si>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</si>
  <si>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</si>
  <si>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</si>
  <si>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</si>
  <si>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</si>
  <si>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</si>
  <si>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</si>
  <si>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</si>
  <si>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</si>
  <si>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</si>
  <si>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</si>
  <si>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</si>
  <si>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</si>
  <si>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</si>
  <si>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</si>
  <si>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</si>
  <si>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</si>
  <si>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</si>
  <si>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</si>
  <si>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</si>
  <si>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</si>
  <si>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</si>
  <si>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</si>
  <si>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</si>
  <si>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</si>
  <si>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</si>
  <si>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</si>
  <si>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</si>
  <si>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</si>
  <si>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</si>
  <si>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</si>
  <si>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</si>
  <si>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</si>
  <si>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</si>
  <si>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</si>
  <si>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</si>
  <si>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</si>
  <si>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</si>
  <si>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</si>
  <si>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</si>
  <si>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</si>
  <si>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</si>
  <si>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</si>
  <si>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</si>
  <si>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</si>
  <si>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</si>
  <si>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</si>
  <si>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</si>
  <si>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</si>
  <si>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</si>
  <si>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</si>
  <si>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</si>
  <si>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</si>
  <si>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</si>
  <si>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</si>
  <si>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</si>
  <si>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</si>
  <si>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</si>
  <si>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</si>
  <si>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</si>
  <si>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</si>
  <si>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</si>
  <si>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</si>
  <si>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</si>
  <si>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</si>
  <si>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</si>
  <si>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</si>
  <si>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</si>
  <si>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</si>
  <si>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</si>
  <si>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</si>
  <si>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</si>
  <si>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</si>
  <si>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</si>
  <si>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</si>
  <si>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</si>
  <si>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</si>
  <si>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</si>
  <si>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</si>
  <si>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</si>
  <si>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</si>
  <si>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</si>
  <si>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</si>
  <si>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</si>
  <si>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</si>
  <si>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</si>
  <si>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</si>
  <si>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</si>
  <si>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</si>
  <si>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</si>
  <si>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</si>
  <si>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</si>
  <si>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</si>
  <si>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</si>
  <si>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</si>
  <si>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</si>
  <si>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</si>
  <si>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</si>
  <si>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</si>
  <si>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</si>
  <si>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</si>
  <si>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</si>
  <si>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</si>
  <si>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</si>
  <si>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</si>
  <si>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</si>
  <si>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</si>
  <si>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</si>
  <si>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</si>
  <si>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</si>
  <si>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</si>
  <si>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</si>
  <si>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</si>
  <si>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</si>
  <si>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</si>
  <si>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</si>
  <si>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</si>
  <si>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</si>
  <si>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</si>
  <si>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</si>
  <si>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</si>
  <si>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</si>
  <si>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</si>
  <si>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</si>
  <si>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</si>
  <si>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</si>
  <si>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</si>
  <si>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</si>
  <si>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</si>
  <si>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</si>
  <si>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</si>
  <si>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</si>
  <si>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</si>
  <si>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</si>
  <si>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</si>
  <si>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</si>
  <si>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</si>
  <si>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</si>
  <si>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</si>
  <si>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</si>
  <si>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</si>
  <si>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</si>
  <si>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</si>
  <si>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</si>
  <si>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</si>
  <si>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</si>
  <si>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</si>
  <si>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</si>
  <si>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</si>
  <si>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</si>
  <si>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</si>
  <si>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</si>
  <si>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</si>
  <si>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</si>
  <si>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</si>
  <si>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</si>
  <si>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</si>
  <si>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</si>
  <si>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</si>
  <si>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</si>
  <si>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</si>
  <si>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</si>
  <si>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</si>
  <si>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</si>
  <si>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</si>
  <si>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</si>
  <si>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</si>
  <si>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</si>
  <si>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</si>
  <si>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</si>
  <si>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</si>
  <si>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</si>
  <si>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</si>
  <si>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</si>
  <si>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</si>
  <si>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</si>
  <si>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</si>
  <si>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</si>
  <si>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</si>
  <si>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</si>
  <si>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</si>
  <si>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</si>
  <si>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</si>
  <si>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</si>
  <si>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</si>
  <si>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</si>
  <si>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</si>
  <si>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</si>
  <si>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</si>
  <si>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</si>
  <si>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</si>
  <si>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</si>
  <si>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</si>
  <si>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</si>
  <si>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</si>
  <si>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</si>
  <si>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</si>
  <si>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</si>
  <si>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</si>
  <si>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</si>
  <si>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</si>
  <si>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</si>
  <si>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</si>
  <si>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</si>
  <si>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</si>
  <si>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</si>
  <si>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</si>
  <si>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</si>
  <si>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</si>
  <si>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</si>
  <si>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</si>
  <si>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</si>
  <si>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</si>
  <si>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</si>
  <si>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</si>
  <si>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</si>
  <si>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</si>
  <si>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</si>
  <si>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</si>
  <si>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</si>
  <si>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</si>
  <si>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</si>
  <si>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</si>
  <si>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</si>
  <si>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</si>
  <si>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</si>
  <si>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</si>
  <si>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</si>
  <si>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</si>
  <si>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</si>
  <si>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</si>
  <si>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</si>
  <si>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</si>
  <si>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</si>
  <si>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</si>
  <si>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</si>
  <si>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</si>
  <si>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</si>
  <si>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</si>
  <si>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</si>
  <si>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</si>
  <si>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</si>
  <si>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</si>
  <si>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</si>
  <si>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</si>
  <si>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</si>
  <si>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</si>
  <si>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</si>
  <si>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</si>
  <si>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</si>
  <si>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</si>
  <si>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</si>
  <si>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</si>
  <si>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</si>
  <si>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</si>
  <si>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</si>
  <si>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</si>
  <si>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</si>
  <si>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</si>
  <si>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</si>
  <si>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</si>
  <si>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</si>
  <si>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</si>
  <si>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</si>
  <si>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</si>
  <si>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</si>
  <si>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</si>
  <si>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</si>
  <si>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</si>
  <si>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</si>
  <si>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</si>
  <si>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</si>
  <si>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</si>
  <si>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</si>
  <si>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</si>
  <si>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</si>
  <si>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</si>
  <si>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</si>
  <si>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</si>
  <si>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</si>
  <si>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</si>
  <si>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</si>
  <si>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</si>
  <si>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</si>
  <si>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</si>
  <si>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</si>
  <si>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</si>
  <si>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</si>
  <si>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</si>
  <si>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</si>
  <si>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</si>
  <si>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</si>
  <si>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</si>
  <si>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</si>
  <si>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</si>
  <si>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</si>
  <si>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</si>
  <si>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</si>
  <si>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</si>
  <si>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</si>
  <si>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</si>
  <si>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</si>
  <si>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</si>
  <si>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</si>
  <si>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</si>
  <si>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</si>
  <si>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</si>
  <si>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</si>
  <si>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</si>
  <si>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</si>
  <si>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</si>
  <si>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</si>
  <si>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</si>
  <si>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</si>
  <si>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</si>
  <si>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</si>
  <si>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</si>
  <si>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</si>
  <si>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</si>
  <si>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</si>
  <si>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</si>
  <si>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</si>
  <si>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</si>
  <si>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</si>
  <si>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</si>
  <si>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</si>
  <si>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</si>
  <si>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</si>
  <si>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</si>
  <si>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</si>
  <si>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</si>
  <si>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</si>
  <si>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</si>
  <si>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</si>
  <si>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</si>
  <si>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</si>
  <si>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</si>
  <si>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</si>
  <si>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</si>
  <si>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</si>
  <si>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</si>
  <si>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</si>
  <si>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</si>
  <si>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</si>
  <si>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</si>
  <si>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</si>
  <si>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</si>
  <si>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</si>
  <si>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</si>
  <si>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</si>
  <si>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</si>
  <si>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</si>
  <si>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</si>
  <si>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</si>
  <si>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</si>
  <si>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</si>
  <si>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</si>
  <si>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</si>
  <si>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</si>
  <si>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</si>
  <si>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</si>
  <si>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</si>
  <si>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</si>
  <si>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</si>
  <si>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</si>
  <si>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</si>
  <si>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</si>
  <si>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</si>
  <si>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</si>
  <si>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</si>
  <si>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</si>
  <si>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</si>
  <si>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</si>
  <si>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</si>
  <si>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</si>
  <si>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</si>
  <si>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</si>
  <si>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</si>
  <si>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</si>
  <si>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</si>
  <si>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</si>
  <si>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</si>
  <si>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</si>
  <si>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</si>
  <si>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</si>
  <si>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</si>
  <si>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</si>
  <si>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</si>
  <si>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</si>
  <si>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</si>
  <si>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</si>
  <si>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</si>
  <si>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</si>
  <si>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</si>
  <si>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</si>
  <si>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</si>
  <si>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</si>
  <si>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</si>
  <si>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</si>
  <si>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</si>
  <si>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</si>
  <si>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</si>
  <si>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</si>
  <si>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</si>
  <si>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</si>
  <si>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</si>
  <si>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</si>
  <si>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</si>
  <si>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</si>
  <si>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</si>
  <si>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</si>
  <si>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</si>
  <si>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</si>
  <si>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</si>
  <si>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</si>
  <si>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</si>
  <si>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</si>
  <si>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</si>
  <si>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</si>
  <si>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</si>
  <si>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</si>
  <si>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</si>
  <si>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</si>
  <si>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</si>
  <si>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</si>
  <si>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</si>
  <si>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</si>
  <si>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</si>
  <si>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</si>
  <si>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</si>
  <si>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</si>
  <si>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</si>
  <si>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</si>
  <si>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</si>
  <si>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</si>
  <si>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</si>
  <si>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</si>
  <si>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</si>
  <si>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</si>
  <si>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</si>
  <si>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</si>
  <si>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</si>
  <si>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</si>
  <si>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</si>
  <si>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</si>
  <si>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</si>
  <si>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</si>
  <si>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</si>
  <si>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</si>
  <si>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</si>
  <si>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</si>
  <si>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</si>
  <si>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</si>
  <si>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</si>
  <si>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</si>
  <si>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</si>
  <si>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</si>
  <si>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</si>
  <si>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</si>
  <si>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</si>
  <si>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</si>
  <si>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</si>
  <si>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</si>
  <si>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</si>
  <si>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</si>
  <si>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</si>
  <si>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</si>
  <si>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</si>
  <si>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</si>
  <si>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</si>
  <si>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</si>
  <si>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</si>
  <si>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</si>
  <si>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</si>
  <si>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</si>
  <si>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</si>
  <si>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</si>
  <si>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</si>
  <si>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</si>
  <si>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</si>
  <si>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</si>
  <si>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</si>
  <si>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</si>
  <si>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</si>
  <si>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</si>
  <si>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</si>
  <si>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</si>
  <si>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</si>
  <si>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</si>
  <si>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</si>
  <si>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</si>
  <si>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</si>
  <si>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</si>
  <si>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</si>
  <si>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</si>
  <si>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</si>
  <si>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</si>
  <si>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</si>
  <si>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</si>
  <si>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</si>
  <si>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</si>
  <si>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</si>
  <si>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</si>
  <si>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</si>
  <si>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</si>
  <si>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</si>
  <si>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</si>
  <si>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</si>
  <si>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</si>
  <si>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</si>
  <si>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</si>
  <si>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</si>
  <si>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</si>
  <si>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</si>
  <si>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</si>
  <si>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</si>
  <si>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</si>
  <si>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</si>
  <si>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</si>
  <si>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</si>
  <si>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</si>
  <si>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</si>
  <si>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</si>
  <si>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</si>
  <si>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</si>
  <si>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</si>
  <si>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</si>
  <si>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</si>
  <si>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</si>
  <si>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</si>
  <si>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</si>
  <si>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</si>
  <si>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</si>
  <si>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</si>
  <si>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</si>
  <si>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</si>
  <si>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</si>
  <si>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</si>
  <si>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</si>
  <si>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</si>
  <si>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</si>
  <si>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</si>
  <si>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</si>
  <si>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</si>
  <si>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</si>
  <si>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</si>
  <si>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</si>
  <si>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</si>
  <si>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</si>
  <si>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</si>
  <si>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</si>
  <si>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</si>
  <si>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</si>
  <si>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</si>
  <si>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</si>
  <si>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</si>
  <si>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</si>
  <si>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</si>
  <si>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</si>
  <si>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</si>
  <si>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</si>
  <si>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</si>
  <si>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</si>
  <si>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</si>
  <si>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</si>
  <si>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</si>
  <si>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</si>
  <si>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</si>
  <si>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</si>
  <si>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</si>
  <si>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</si>
  <si>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</si>
  <si>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</si>
  <si>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</si>
  <si>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</si>
  <si>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</si>
  <si>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</si>
  <si>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</si>
  <si>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</si>
  <si>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</si>
  <si>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</si>
  <si>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</si>
  <si>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</si>
  <si>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</si>
  <si>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</si>
  <si>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</si>
  <si>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</si>
  <si>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</si>
  <si>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</si>
  <si>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</si>
  <si>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</si>
  <si>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</si>
  <si>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</si>
  <si>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</si>
  <si>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</si>
  <si>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</si>
  <si>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</si>
  <si>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</si>
  <si>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</si>
  <si>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</si>
  <si>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</si>
  <si>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</si>
  <si>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</si>
  <si>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</si>
  <si>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</si>
  <si>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</si>
  <si>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</si>
  <si>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</si>
  <si>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</si>
  <si>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</si>
  <si>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</si>
  <si>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</si>
  <si>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</si>
  <si>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</si>
  <si>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</si>
  <si>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</si>
  <si>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</si>
  <si>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</si>
  <si>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</si>
  <si>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</si>
  <si>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</si>
  <si>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</si>
  <si>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</si>
  <si>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</si>
  <si>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</si>
  <si>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</si>
  <si>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</si>
  <si>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</si>
  <si>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</si>
  <si>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</si>
  <si>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</si>
  <si>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</si>
  <si>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</si>
  <si>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</si>
  <si>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</si>
  <si>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</si>
  <si>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</si>
  <si>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</si>
  <si>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</si>
  <si>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</si>
  <si>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</si>
  <si>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</si>
  <si>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</si>
  <si>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</si>
  <si>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</si>
  <si>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</si>
  <si>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</si>
  <si>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</si>
  <si>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</si>
  <si>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</si>
  <si>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</si>
  <si>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</si>
  <si>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</si>
  <si>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</si>
  <si>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</si>
  <si>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</si>
  <si>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</si>
  <si>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</si>
  <si>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</si>
  <si>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</si>
  <si>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</si>
  <si>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</si>
  <si>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</si>
  <si>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</si>
  <si>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</si>
  <si>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</si>
  <si>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</si>
  <si>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</si>
  <si>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</si>
  <si>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</si>
  <si>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</si>
  <si>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</si>
  <si>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</si>
  <si>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</si>
  <si>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</si>
  <si>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</si>
  <si>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</si>
  <si>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</si>
  <si>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</si>
  <si>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</si>
  <si>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</si>
  <si>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</si>
  <si>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</si>
  <si>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</si>
  <si>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</si>
  <si>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</si>
  <si>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</si>
  <si>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</si>
  <si>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</si>
  <si>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</si>
  <si>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</si>
  <si>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</si>
  <si>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</si>
  <si>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</si>
  <si>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</si>
  <si>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</si>
  <si>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</si>
  <si>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</si>
  <si>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</si>
  <si>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</si>
  <si>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</si>
  <si>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</si>
  <si>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</si>
  <si>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</si>
  <si>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</si>
  <si>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</si>
  <si>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</si>
  <si>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</si>
  <si>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</si>
  <si>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</si>
  <si>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</si>
  <si>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</si>
  <si>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</si>
  <si>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</si>
  <si>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</si>
  <si>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</si>
  <si>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</si>
  <si>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</si>
  <si>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</si>
  <si>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</si>
  <si>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</si>
  <si>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</si>
  <si>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</si>
  <si>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</si>
  <si>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</si>
  <si>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</si>
  <si>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</si>
  <si>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</si>
  <si>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</si>
  <si>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</si>
  <si>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</si>
  <si>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</si>
  <si>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</si>
  <si>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</si>
  <si>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</si>
  <si>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</si>
  <si>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</si>
  <si>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</si>
  <si>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</si>
  <si>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</si>
  <si>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</si>
  <si>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</si>
  <si>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</si>
  <si>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</si>
  <si>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</si>
  <si>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</si>
  <si>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</si>
  <si>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</si>
  <si>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</si>
  <si>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</si>
  <si>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</si>
  <si>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</si>
  <si>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</si>
  <si>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</si>
  <si>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</si>
  <si>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</si>
  <si>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</si>
  <si>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</si>
  <si>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</si>
  <si>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</si>
  <si>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</si>
  <si>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</si>
  <si>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</si>
  <si>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</si>
  <si>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</si>
  <si>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</si>
  <si>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</si>
  <si>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</si>
  <si>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</si>
  <si>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</si>
  <si>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</si>
  <si>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</si>
  <si>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</si>
  <si>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</si>
  <si>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</si>
  <si>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</si>
  <si>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</si>
  <si>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</si>
  <si>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</si>
  <si>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</si>
  <si>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</si>
  <si>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</si>
  <si>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</si>
  <si>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</si>
  <si>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</si>
  <si>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</si>
  <si>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</si>
  <si>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</si>
  <si>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</si>
  <si>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</si>
  <si>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</si>
  <si>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</si>
  <si>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</si>
  <si>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</si>
  <si>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</si>
  <si>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</si>
  <si>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</si>
  <si>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</si>
  <si>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</si>
  <si>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</si>
  <si>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</si>
  <si>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</si>
  <si>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</si>
  <si>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</si>
  <si>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</si>
  <si>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</si>
  <si>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</si>
  <si>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</si>
  <si>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</si>
  <si>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</si>
  <si>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</si>
  <si>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</si>
  <si>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</si>
  <si>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</si>
  <si>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</si>
  <si>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</si>
  <si>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</si>
  <si>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</si>
  <si>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</si>
  <si>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</si>
  <si>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</si>
  <si>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</si>
  <si>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</si>
  <si>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</si>
  <si>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</si>
  <si>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</si>
  <si>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</si>
  <si>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</si>
  <si>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</si>
  <si>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</si>
  <si>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</si>
  <si>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</si>
  <si>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</si>
  <si>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</si>
  <si>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</si>
  <si>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</si>
  <si>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</si>
  <si>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</si>
  <si>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</si>
  <si>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</si>
  <si>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</si>
  <si>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</si>
  <si>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</si>
  <si>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</si>
  <si>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</si>
  <si>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</si>
  <si>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</si>
  <si>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</si>
  <si>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</si>
  <si>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</si>
  <si>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</si>
  <si>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</si>
  <si>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</si>
  <si>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</si>
  <si>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</si>
  <si>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</si>
  <si>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</si>
  <si>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</si>
  <si>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</si>
  <si>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</si>
  <si>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</si>
  <si>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</si>
  <si>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</si>
  <si>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</si>
  <si>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</si>
  <si>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</si>
  <si>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</si>
  <si>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</si>
  <si>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</si>
  <si>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</si>
  <si>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</si>
  <si>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</si>
  <si>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</si>
  <si>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</si>
  <si>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</si>
  <si>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</si>
  <si>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</si>
  <si>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</si>
  <si>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</si>
  <si>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</si>
  <si>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</si>
  <si>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</si>
  <si>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</si>
  <si>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</si>
  <si>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</si>
  <si>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</si>
  <si>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</si>
  <si>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</si>
  <si>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</si>
  <si>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</si>
  <si>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</si>
  <si>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</si>
  <si>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</si>
  <si>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</si>
  <si>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</si>
  <si>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</si>
  <si>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</si>
  <si>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</si>
  <si>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</si>
  <si>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</si>
  <si>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</si>
  <si>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</si>
  <si>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</si>
  <si>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</si>
  <si>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</si>
  <si>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</si>
  <si>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</si>
  <si>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</si>
  <si>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</si>
  <si>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</si>
  <si>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</si>
  <si>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</si>
  <si>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</si>
  <si>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</si>
  <si>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</si>
  <si>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</si>
  <si>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</si>
  <si>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</si>
  <si>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</si>
  <si>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</si>
  <si>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</si>
  <si>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</si>
  <si>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</si>
  <si>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</si>
  <si>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</si>
  <si>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</si>
  <si>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</si>
  <si>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</si>
  <si>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</si>
  <si>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</si>
  <si>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</si>
  <si>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</si>
  <si>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</si>
  <si>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</si>
  <si>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</si>
  <si>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</si>
  <si>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</si>
  <si>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</si>
  <si>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</si>
  <si>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</si>
  <si>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</si>
  <si>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</si>
  <si>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</si>
  <si>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</si>
  <si>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</si>
  <si>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</si>
  <si>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</si>
  <si>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</si>
  <si>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</si>
  <si>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</si>
  <si>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</si>
  <si>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</si>
  <si>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</si>
  <si>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</si>
  <si>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</si>
  <si>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</si>
  <si>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</si>
  <si>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</si>
  <si>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</si>
  <si>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</si>
  <si>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</si>
  <si>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</si>
  <si>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</si>
  <si>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</si>
  <si>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</si>
  <si>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</si>
  <si>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</si>
  <si>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</si>
  <si>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</si>
  <si>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</si>
  <si>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</si>
  <si>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</si>
  <si>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</si>
  <si>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</si>
  <si>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</si>
  <si>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</si>
  <si>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</si>
  <si>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</si>
  <si>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</si>
  <si>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</si>
  <si>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</si>
  <si>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</si>
  <si>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</si>
  <si>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</si>
  <si>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</si>
  <si>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</si>
  <si>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</si>
  <si>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</si>
  <si>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</si>
  <si>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</si>
  <si>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</si>
  <si>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</si>
  <si>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</si>
  <si>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</si>
  <si>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</si>
  <si>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</si>
  <si>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</si>
  <si>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</si>
  <si>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</si>
  <si>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</si>
  <si>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</si>
  <si>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</si>
  <si>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</si>
  <si>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</si>
  <si>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</si>
  <si>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</si>
  <si>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</si>
  <si>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</si>
  <si>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</si>
  <si>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</si>
  <si>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</si>
  <si>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</si>
  <si>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</si>
  <si>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</si>
  <si>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</si>
  <si>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</si>
  <si>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</si>
  <si>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</si>
  <si>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</si>
  <si>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</si>
  <si>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</si>
  <si>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</si>
  <si>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</si>
  <si>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</si>
  <si>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</si>
  <si>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</si>
  <si>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</si>
  <si>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</si>
  <si>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</si>
  <si>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</si>
  <si>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</si>
  <si>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</si>
  <si>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</si>
  <si>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</si>
  <si>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</si>
  <si>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</si>
  <si>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</si>
  <si>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</si>
  <si>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</si>
  <si>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</si>
  <si>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</si>
  <si>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</si>
  <si>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</si>
  <si>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</si>
  <si>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</si>
  <si>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</si>
  <si>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</si>
  <si>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</si>
  <si>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</si>
  <si>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</si>
  <si>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</si>
  <si>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</si>
  <si>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</si>
  <si>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</si>
  <si>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</si>
  <si>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</si>
  <si>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</si>
  <si>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</si>
  <si>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</si>
  <si>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</si>
  <si>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</si>
  <si>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</si>
  <si>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</si>
  <si>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</si>
  <si>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</si>
  <si>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</si>
  <si>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</si>
  <si>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</si>
  <si>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</si>
  <si>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</si>
  <si>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</si>
  <si>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</si>
  <si>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</si>
  <si>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</si>
  <si>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</si>
  <si>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</si>
  <si>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</si>
  <si>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</si>
  <si>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</si>
  <si>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</si>
  <si>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</si>
  <si>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</si>
  <si>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</si>
  <si>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</si>
  <si>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</si>
  <si>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</si>
  <si>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</si>
  <si>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</si>
  <si>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</si>
  <si>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</si>
  <si>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</si>
  <si>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</si>
  <si>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</si>
  <si>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</si>
  <si>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</si>
  <si>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</si>
  <si>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</si>
  <si>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</si>
  <si>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</si>
  <si>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</si>
  <si>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</si>
  <si>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</si>
  <si>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</si>
  <si>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</si>
  <si>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</si>
  <si>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</si>
  <si>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</si>
  <si>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</si>
  <si>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</si>
  <si>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</si>
  <si>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</si>
  <si>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</si>
  <si>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</si>
  <si>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</si>
  <si>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</si>
  <si>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</si>
  <si>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</si>
  <si>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</si>
  <si>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</si>
  <si>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</si>
  <si>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</si>
  <si>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</si>
  <si>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</si>
  <si>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</si>
  <si>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</si>
  <si>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</si>
  <si>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</si>
  <si>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</si>
  <si>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</si>
  <si>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</si>
  <si>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</si>
  <si>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</si>
  <si>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</si>
  <si>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</si>
  <si>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</si>
  <si>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</si>
  <si>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</si>
  <si>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</si>
  <si>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</si>
  <si>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</si>
  <si>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</si>
  <si>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</si>
  <si>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</si>
  <si>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</si>
  <si>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</si>
  <si>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</si>
  <si>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</si>
  <si>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</si>
  <si>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</si>
  <si>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</si>
  <si>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</si>
  <si>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</si>
  <si>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</si>
  <si>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</si>
  <si>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</si>
  <si>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</si>
  <si>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</si>
  <si>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</si>
  <si>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</si>
  <si>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</si>
  <si>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</si>
  <si>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</si>
  <si>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</si>
  <si>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</si>
  <si>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</si>
  <si>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</si>
  <si>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</si>
  <si>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</si>
  <si>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</si>
  <si>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</si>
  <si>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</si>
  <si>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</si>
  <si>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</si>
  <si>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</si>
  <si>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</si>
  <si>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</si>
  <si>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</si>
  <si>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</si>
  <si>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</si>
  <si>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</si>
  <si>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</si>
  <si>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</si>
  <si>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</si>
  <si>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</si>
  <si>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</si>
  <si>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</si>
  <si>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</si>
  <si>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</si>
  <si>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</si>
  <si>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</si>
  <si>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</si>
  <si>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</si>
  <si>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</si>
  <si>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</si>
  <si>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</si>
  <si>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</si>
  <si>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</si>
  <si>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</si>
  <si>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</si>
  <si>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</si>
  <si>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</si>
  <si>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</si>
  <si>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</si>
  <si>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</si>
  <si>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</si>
  <si>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</si>
  <si>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</si>
  <si>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</si>
  <si>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</si>
  <si>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</si>
  <si>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</si>
  <si>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</si>
  <si>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</si>
  <si>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</si>
  <si>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</si>
  <si>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</si>
  <si>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</si>
  <si>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</si>
  <si>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</si>
  <si>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</si>
  <si>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</si>
  <si>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</si>
  <si>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</si>
  <si>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</si>
  <si>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</si>
  <si>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</si>
  <si>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</si>
  <si>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</si>
  <si>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</si>
  <si>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</si>
  <si>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</si>
  <si>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</si>
  <si>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</si>
  <si>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</si>
  <si>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</si>
  <si>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</si>
  <si>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</si>
  <si>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</si>
  <si>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</si>
  <si>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</si>
  <si>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</si>
  <si>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</si>
  <si>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</si>
  <si>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</si>
  <si>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</si>
  <si>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</si>
  <si>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</si>
  <si>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</si>
  <si>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</si>
  <si>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</si>
  <si>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</si>
  <si>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</si>
  <si>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</si>
  <si>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</si>
  <si>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</si>
  <si>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</si>
  <si>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</si>
  <si>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</si>
  <si>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</si>
  <si>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</si>
  <si>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</si>
  <si>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</si>
  <si>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</si>
  <si>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</si>
  <si>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</si>
  <si>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</si>
  <si>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</si>
  <si>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</si>
  <si>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</si>
  <si>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</si>
  <si>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</si>
  <si>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</si>
  <si>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</si>
  <si>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</si>
  <si>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</si>
  <si>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</si>
  <si>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</si>
  <si>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</si>
  <si>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</si>
  <si>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</si>
  <si>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</si>
  <si>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</si>
  <si>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</si>
  <si>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</si>
  <si>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</si>
  <si>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</si>
  <si>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</si>
  <si>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</si>
  <si>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</si>
  <si>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</si>
  <si>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</si>
  <si>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</si>
  <si>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</si>
  <si>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</si>
  <si>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</si>
  <si>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</si>
  <si>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</si>
  <si>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</si>
  <si>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</si>
  <si>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</si>
  <si>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</si>
  <si>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</si>
  <si>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</si>
  <si>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</si>
  <si>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</si>
  <si>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</si>
  <si>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</si>
  <si>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</si>
  <si>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</si>
  <si>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</si>
  <si>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</si>
  <si>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</si>
  <si>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</si>
  <si>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</si>
  <si>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</si>
  <si>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</si>
  <si>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</si>
  <si>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</si>
  <si>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</si>
  <si>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</si>
  <si>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</si>
  <si>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</si>
  <si>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</si>
  <si>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</si>
  <si>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</si>
  <si>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</si>
  <si>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</si>
  <si>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</si>
  <si>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</si>
  <si>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</si>
  <si>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</si>
  <si>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</si>
  <si>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</si>
  <si>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</si>
  <si>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</si>
  <si>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</si>
  <si>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</si>
  <si>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</si>
  <si>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</si>
  <si>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</si>
  <si>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</si>
  <si>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</si>
  <si>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</si>
  <si>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</si>
  <si>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</si>
  <si>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</si>
  <si>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</si>
  <si>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</si>
  <si>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</si>
  <si>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</si>
  <si>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</si>
  <si>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</si>
  <si>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</si>
  <si>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</si>
  <si>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</si>
  <si>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</si>
  <si>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</si>
  <si>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</si>
  <si>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</si>
  <si>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</si>
  <si>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</si>
  <si>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</si>
  <si>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</si>
  <si>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</si>
  <si>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</si>
  <si>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</si>
  <si>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</si>
  <si>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</si>
  <si>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</si>
  <si>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</si>
  <si>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</si>
  <si>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</si>
  <si>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</si>
  <si>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</si>
  <si>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</si>
  <si>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</si>
  <si>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</si>
  <si>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</si>
  <si>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</si>
  <si>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</si>
  <si>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</si>
  <si>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</si>
  <si>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</si>
  <si>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</si>
  <si>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</si>
  <si>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</si>
  <si>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</si>
  <si>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</si>
  <si>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</si>
  <si>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</si>
  <si>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</si>
  <si>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</si>
  <si>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</si>
  <si>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</si>
  <si>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</si>
  <si>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</si>
  <si>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</si>
  <si>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</si>
  <si>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</si>
  <si>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</si>
  <si>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</si>
  <si>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</si>
  <si>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</si>
  <si>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</si>
  <si>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</si>
  <si>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</si>
  <si>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</si>
  <si>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</si>
  <si>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</si>
  <si>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</si>
  <si>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</si>
  <si>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</si>
  <si>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</si>
  <si>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</si>
  <si>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</si>
  <si>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</si>
  <si>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</si>
  <si>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</si>
  <si>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</si>
  <si>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</si>
  <si>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</si>
  <si>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</si>
  <si>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</si>
  <si>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</si>
  <si>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</si>
  <si>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</si>
  <si>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</si>
  <si>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</si>
  <si>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</si>
  <si>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</si>
  <si>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</si>
  <si>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</si>
  <si>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</si>
  <si>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</si>
  <si>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</si>
  <si>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</si>
  <si>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</si>
  <si>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</si>
  <si>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</si>
  <si>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</si>
  <si>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</si>
  <si>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</si>
  <si>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</si>
  <si>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</si>
  <si>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</si>
  <si>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</si>
  <si>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</si>
  <si>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</si>
  <si>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</si>
  <si>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</si>
  <si>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</si>
  <si>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</si>
  <si>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</si>
  <si>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</si>
  <si>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</si>
  <si>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</si>
  <si>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</si>
  <si>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</si>
  <si>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</si>
  <si>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</si>
  <si>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</si>
  <si>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</si>
  <si>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</si>
  <si>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</si>
  <si>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</si>
  <si>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</si>
  <si>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</si>
  <si>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</si>
  <si>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</si>
  <si>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</si>
  <si>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</si>
  <si>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</si>
  <si>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</si>
  <si>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</si>
  <si>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</si>
  <si>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</si>
  <si>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</si>
  <si>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</si>
  <si>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</si>
  <si>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</si>
  <si>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</si>
  <si>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</si>
  <si>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</si>
  <si>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</si>
  <si>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</si>
  <si>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</si>
  <si>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</si>
  <si>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</si>
  <si>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</si>
  <si>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</si>
  <si>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</si>
  <si>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</si>
  <si>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</si>
  <si>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</si>
  <si>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</si>
  <si>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</si>
  <si>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</si>
  <si>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</si>
  <si>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</si>
  <si>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</si>
  <si>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</si>
  <si>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</si>
  <si>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</si>
  <si>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</si>
  <si>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</si>
  <si>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</si>
  <si>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</si>
  <si>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</si>
  <si>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</si>
  <si>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</si>
  <si>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</si>
  <si>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</si>
  <si>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</si>
  <si>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</si>
  <si>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</si>
  <si>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</si>
  <si>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</si>
  <si>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</si>
  <si>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</si>
  <si>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</si>
  <si>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</si>
  <si>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</si>
  <si>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</si>
  <si>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</si>
  <si>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</si>
  <si>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</si>
  <si>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</si>
  <si>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</si>
  <si>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</si>
  <si>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</si>
  <si>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</si>
  <si>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</si>
  <si>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</si>
  <si>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</si>
  <si>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</si>
  <si>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</si>
  <si>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</si>
  <si>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</si>
  <si>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</si>
  <si>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</si>
  <si>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</si>
  <si>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</si>
  <si>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</si>
  <si>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</si>
  <si>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</si>
  <si>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</si>
  <si>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</si>
  <si>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</si>
  <si>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</si>
  <si>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</si>
  <si>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</si>
  <si>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</si>
  <si>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</si>
  <si>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</si>
  <si>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</si>
  <si>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</si>
  <si>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</si>
  <si>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</si>
  <si>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</si>
  <si>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</si>
  <si>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</si>
  <si>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</si>
  <si>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</si>
  <si>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</si>
  <si>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</si>
  <si>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</si>
  <si>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</si>
  <si>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</si>
  <si>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</si>
  <si>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</si>
  <si>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</si>
  <si>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</si>
  <si>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</si>
  <si>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</si>
  <si>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</si>
  <si>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</si>
  <si>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</si>
  <si>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</si>
  <si>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</si>
  <si>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</si>
  <si>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</si>
  <si>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</si>
  <si>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</si>
  <si>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</si>
  <si>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</si>
  <si>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</si>
  <si>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</si>
  <si>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</si>
  <si>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</si>
  <si>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</si>
  <si>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</si>
  <si>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</si>
  <si>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</si>
  <si>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</si>
  <si>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</si>
  <si>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</si>
  <si>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</si>
  <si>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</si>
  <si>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</si>
  <si>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</si>
  <si>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</si>
  <si>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</si>
  <si>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</si>
  <si>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</si>
  <si>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</si>
  <si>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</si>
  <si>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</si>
  <si>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</si>
  <si>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</si>
  <si>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</si>
  <si>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</si>
  <si>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</si>
  <si>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</si>
  <si>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</si>
  <si>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</si>
  <si>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</si>
  <si>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</si>
  <si>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</si>
  <si>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</si>
  <si>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</si>
  <si>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</si>
  <si>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</si>
  <si>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</si>
  <si>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</si>
  <si>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</si>
  <si>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</si>
  <si>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</si>
  <si>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</si>
  <si>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</si>
  <si>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</si>
  <si>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</si>
  <si>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</si>
  <si>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</si>
  <si>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</si>
  <si>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</si>
  <si>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</si>
  <si>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</si>
  <si>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</si>
  <si>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</si>
  <si>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</si>
  <si>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</si>
  <si>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</si>
  <si>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</si>
  <si>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</si>
  <si>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</si>
  <si>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</si>
  <si>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</si>
  <si>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</si>
  <si>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</si>
  <si>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</si>
  <si>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</si>
  <si>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</si>
  <si>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</si>
  <si>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</si>
  <si>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</si>
  <si>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</si>
  <si>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</si>
  <si>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</si>
  <si>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</si>
  <si>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</si>
  <si>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</si>
  <si>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</si>
  <si>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</si>
  <si>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</si>
  <si>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</si>
  <si>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</si>
  <si>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</si>
  <si>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</si>
  <si>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</si>
  <si>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</si>
  <si>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</si>
  <si>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</si>
  <si>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</si>
  <si>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</si>
  <si>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</si>
  <si>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</si>
  <si>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</si>
  <si>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</si>
  <si>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</si>
  <si>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</si>
  <si>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</si>
  <si>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</si>
  <si>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</si>
  <si>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</si>
  <si>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</si>
  <si>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</si>
  <si>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</si>
  <si>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</si>
  <si>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</si>
  <si>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</si>
  <si>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</si>
  <si>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</si>
  <si>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</si>
  <si>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</si>
  <si>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</si>
  <si>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</si>
  <si>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</si>
  <si>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</si>
  <si>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</si>
  <si>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</si>
  <si>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</si>
  <si>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</si>
  <si>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</si>
  <si>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</si>
  <si>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</si>
  <si>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</si>
  <si>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</si>
  <si>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</si>
  <si>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</si>
  <si>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</si>
  <si>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</si>
  <si>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</si>
  <si>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</si>
  <si>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</si>
  <si>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</si>
  <si>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</si>
  <si>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</si>
  <si>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</si>
  <si>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</si>
  <si>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</si>
  <si>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</si>
  <si>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</si>
  <si>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</si>
  <si>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</si>
  <si>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</si>
  <si>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</si>
  <si>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</si>
  <si>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</si>
  <si>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</si>
  <si>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</si>
  <si>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</si>
  <si>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</si>
  <si>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</si>
  <si>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</si>
  <si>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</si>
  <si>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</si>
  <si>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</si>
  <si>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</si>
  <si>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</si>
  <si>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</si>
  <si>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</si>
  <si>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</si>
  <si>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</si>
  <si>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</si>
  <si>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</si>
  <si>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</si>
  <si>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</si>
  <si>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</si>
  <si>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</si>
  <si>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</si>
  <si>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</si>
  <si>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</si>
  <si>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</si>
  <si>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</si>
  <si>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</si>
  <si>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</si>
  <si>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</si>
  <si>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</si>
  <si>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</si>
  <si>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</si>
  <si>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</si>
  <si>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</si>
  <si>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</si>
  <si>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</si>
  <si>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</si>
  <si>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</si>
  <si>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</si>
  <si>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</si>
  <si>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</si>
  <si>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</si>
  <si>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</si>
  <si>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</si>
  <si>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</si>
  <si>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</si>
  <si>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</si>
  <si>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</si>
  <si>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</si>
  <si>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</si>
  <si>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</si>
  <si>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</si>
  <si>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</si>
  <si>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</si>
  <si>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</si>
  <si>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</si>
  <si>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</si>
  <si>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</si>
  <si>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</si>
  <si>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</si>
  <si>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</si>
  <si>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</si>
  <si>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</si>
  <si>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</si>
  <si>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</si>
  <si>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</si>
  <si>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</si>
  <si>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</si>
  <si>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</si>
  <si>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</si>
  <si>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</si>
  <si>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</si>
  <si>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</si>
  <si>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</si>
  <si>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</si>
  <si>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</si>
  <si>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</si>
  <si>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</si>
  <si>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</si>
  <si>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</si>
  <si>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</si>
  <si>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</si>
  <si>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</si>
  <si>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</si>
  <si>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</si>
  <si>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</si>
  <si>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</si>
  <si>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</si>
  <si>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</si>
  <si>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</si>
  <si>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</si>
  <si>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</si>
  <si>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</si>
  <si>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</si>
  <si>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</si>
  <si>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</si>
  <si>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</si>
  <si>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</si>
  <si>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</si>
  <si>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</si>
  <si>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</si>
  <si>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</si>
  <si>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</si>
  <si>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</si>
  <si>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</si>
  <si>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</si>
  <si>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</si>
  <si>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</si>
  <si>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</si>
  <si>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</si>
  <si>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</si>
  <si>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</si>
  <si>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</si>
  <si>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</si>
  <si>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</si>
  <si>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</si>
  <si>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</si>
  <si>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</si>
  <si>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</si>
  <si>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</si>
  <si>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</si>
  <si>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</si>
  <si>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</si>
  <si>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</si>
  <si>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</si>
  <si>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</si>
  <si>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</si>
  <si>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</si>
  <si>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</si>
  <si>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</si>
  <si>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</si>
  <si>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</si>
  <si>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</si>
  <si>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</si>
  <si>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</si>
  <si>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</si>
  <si>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</si>
  <si>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</si>
  <si>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</si>
  <si>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</si>
  <si>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</si>
  <si>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</si>
  <si>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</si>
  <si>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</si>
  <si>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</si>
  <si>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</si>
  <si>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</si>
  <si>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</si>
  <si>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</si>
  <si>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</si>
  <si>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</si>
  <si>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</si>
  <si>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</si>
  <si>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</si>
  <si>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</si>
  <si>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</si>
  <si>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</si>
  <si>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</si>
  <si>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</si>
  <si>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</si>
  <si>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</si>
  <si>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</si>
  <si>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</si>
  <si>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</si>
  <si>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</si>
  <si>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</si>
  <si>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</si>
  <si>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</si>
  <si>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</si>
  <si>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</si>
  <si>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</si>
  <si>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</si>
  <si>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</si>
  <si>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</si>
  <si>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</si>
  <si>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</si>
  <si>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</si>
  <si>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</si>
  <si>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</si>
  <si>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</si>
  <si>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</si>
  <si>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</si>
  <si>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</si>
  <si>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</si>
  <si>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</si>
  <si>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</si>
  <si>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</si>
  <si>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</si>
  <si>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</si>
  <si>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</si>
  <si>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</si>
  <si>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</si>
  <si>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</si>
  <si>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</si>
  <si>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</si>
  <si>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</si>
  <si>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</si>
  <si>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</si>
  <si>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</si>
  <si>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</si>
  <si>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</si>
  <si>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</si>
  <si>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</si>
  <si>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</si>
  <si>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</si>
  <si>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</si>
  <si>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</si>
  <si>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</si>
  <si>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</si>
  <si>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</si>
  <si>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</si>
  <si>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</si>
  <si>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</si>
  <si>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</si>
  <si>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</si>
  <si>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</si>
  <si>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</si>
  <si>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</si>
  <si>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</si>
  <si>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</si>
  <si>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</si>
  <si>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</si>
  <si>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</si>
  <si>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</si>
  <si>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</si>
  <si>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</si>
  <si>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</si>
  <si>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</si>
  <si>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</si>
  <si>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</si>
  <si>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</si>
  <si>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</si>
  <si>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</si>
  <si>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</si>
  <si>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</si>
  <si>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</si>
  <si>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</si>
  <si>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</si>
  <si>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</si>
  <si>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</si>
  <si>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</si>
  <si>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</si>
  <si>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</si>
  <si>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</si>
  <si>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</si>
  <si>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</si>
  <si>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</si>
  <si>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</si>
  <si>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</si>
  <si>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</si>
  <si>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</si>
  <si>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</si>
  <si>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</si>
  <si>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</si>
  <si>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</si>
  <si>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</si>
  <si>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</si>
  <si>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</si>
  <si>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</si>
  <si>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</si>
  <si>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</si>
  <si>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</si>
  <si>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</si>
  <si>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</si>
  <si>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</si>
  <si>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</si>
  <si>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</si>
  <si>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</si>
  <si>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</si>
  <si>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</si>
  <si>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</si>
  <si>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</si>
  <si>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</si>
  <si>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</si>
  <si>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</si>
  <si>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</si>
  <si>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</si>
  <si>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</si>
  <si>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</si>
  <si>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</si>
  <si>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</si>
  <si>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</si>
  <si>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</si>
  <si>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</si>
  <si>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</si>
  <si>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</si>
  <si>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</si>
  <si>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</si>
  <si>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</si>
  <si>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</si>
  <si>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</si>
  <si>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</si>
  <si>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</si>
  <si>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</si>
  <si>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</si>
  <si>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</si>
  <si>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</si>
  <si>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</si>
  <si>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</si>
  <si>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</si>
  <si>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</si>
  <si>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</si>
  <si>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</si>
  <si>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</si>
  <si>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</si>
  <si>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</si>
  <si>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</si>
  <si>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</si>
  <si>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</si>
  <si>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</si>
  <si>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</si>
  <si>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</si>
  <si>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</si>
  <si>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</si>
  <si>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</si>
  <si>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</si>
  <si>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</si>
  <si>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</si>
  <si>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</si>
  <si>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</si>
  <si>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</si>
  <si>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</si>
  <si>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</si>
  <si>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</si>
  <si>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</si>
  <si>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</si>
  <si>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</si>
  <si>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</si>
  <si>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</si>
  <si>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</si>
  <si>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</si>
  <si>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</si>
  <si>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</si>
  <si>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</si>
  <si>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</si>
  <si>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</si>
  <si>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</si>
  <si>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</si>
  <si>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</si>
  <si>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</si>
  <si>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</si>
  <si>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</si>
  <si>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</si>
  <si>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</si>
  <si>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</si>
  <si>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</si>
  <si>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</si>
  <si>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</si>
  <si>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</si>
  <si>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</si>
  <si>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</si>
  <si>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</si>
  <si>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</si>
  <si>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</si>
  <si>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</si>
  <si>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</si>
  <si>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</si>
  <si>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</si>
  <si>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</si>
  <si>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</si>
  <si>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</si>
  <si>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</si>
  <si>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</si>
  <si>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</si>
  <si>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</si>
  <si>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</si>
  <si>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</si>
  <si>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</si>
  <si>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</si>
  <si>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</si>
  <si>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</si>
  <si>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</si>
  <si>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</si>
  <si>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</si>
  <si>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</si>
  <si>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</si>
  <si>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</si>
  <si>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</si>
  <si>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</si>
  <si>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</si>
  <si>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</si>
  <si>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</si>
  <si>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</si>
  <si>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</si>
  <si>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</si>
  <si>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</si>
  <si>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</si>
  <si>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</si>
  <si>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</si>
  <si>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</si>
  <si>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</si>
  <si>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</si>
  <si>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</si>
  <si>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</si>
  <si>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</si>
  <si>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</si>
  <si>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</si>
  <si>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</si>
  <si>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</si>
  <si>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</si>
  <si>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</si>
  <si>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</si>
  <si>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</si>
  <si>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</si>
  <si>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</si>
  <si>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</si>
  <si>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</si>
  <si>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</si>
  <si>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</si>
  <si>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</si>
  <si>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</si>
  <si>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</si>
  <si>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</si>
  <si>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</si>
  <si>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</si>
  <si>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</si>
  <si>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</si>
  <si>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</si>
  <si>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</si>
  <si>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</si>
  <si>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</si>
  <si>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</si>
  <si>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</si>
  <si>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</si>
  <si>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</si>
  <si>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</si>
  <si>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</si>
  <si>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</si>
  <si>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</si>
  <si>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</si>
  <si>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</si>
  <si>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</si>
  <si>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</si>
  <si>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</si>
  <si>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</si>
  <si>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</si>
  <si>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</si>
  <si>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</si>
  <si>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</si>
  <si>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</si>
  <si>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</si>
  <si>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</si>
  <si>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</si>
  <si>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</si>
  <si>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</si>
  <si>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</si>
  <si>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</si>
  <si>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</si>
  <si>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</si>
  <si>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</si>
  <si>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</si>
  <si>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</si>
  <si>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</si>
  <si>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</si>
  <si>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</si>
  <si>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</si>
  <si>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</si>
  <si>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</si>
  <si>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</si>
  <si>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</si>
  <si>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</si>
  <si>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</si>
  <si>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</si>
  <si>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</si>
  <si>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</si>
  <si>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</si>
  <si>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</si>
  <si>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</si>
  <si>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</si>
  <si>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</si>
  <si>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</si>
  <si>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</si>
  <si>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</si>
  <si>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</si>
  <si>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</si>
  <si>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</si>
  <si>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</si>
  <si>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</si>
  <si>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</si>
  <si>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</si>
  <si>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</si>
  <si>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</si>
  <si>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</si>
  <si>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</si>
  <si>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</si>
  <si>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</si>
  <si>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</si>
  <si>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</si>
  <si>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</si>
  <si>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</si>
  <si>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</si>
  <si>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</si>
  <si>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</si>
  <si>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</si>
  <si>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</si>
  <si>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</si>
  <si>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</si>
  <si>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</si>
  <si>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</si>
  <si>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</si>
  <si>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</si>
  <si>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</si>
  <si>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</si>
  <si>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</si>
  <si>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</si>
  <si>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</si>
  <si>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</si>
  <si>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</si>
  <si>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</si>
  <si>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</si>
  <si>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</si>
  <si>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</si>
  <si>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</si>
  <si>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</si>
  <si>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</si>
  <si>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</si>
  <si>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</si>
  <si>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</si>
  <si>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</si>
  <si>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</si>
  <si>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</si>
  <si>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</si>
  <si>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</si>
  <si>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</si>
  <si>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</si>
  <si>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</si>
  <si>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</si>
  <si>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</si>
  <si>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</si>
  <si>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</si>
  <si>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</si>
  <si>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</si>
  <si>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</si>
  <si>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</si>
  <si>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</si>
  <si>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</si>
  <si>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</si>
  <si>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</si>
  <si>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</si>
  <si>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</si>
  <si>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</si>
  <si>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</si>
  <si>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</si>
  <si>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</si>
  <si>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</si>
  <si>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</si>
  <si>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</si>
  <si>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</si>
  <si>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</si>
  <si>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</si>
  <si>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</si>
  <si>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</si>
  <si>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</si>
  <si>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</si>
  <si>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</si>
  <si>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</si>
  <si>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</si>
  <si>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</si>
  <si>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</si>
  <si>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</si>
  <si>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</si>
  <si>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</si>
  <si>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</si>
  <si>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</si>
  <si>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</si>
  <si>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</si>
  <si>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</si>
  <si>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</si>
  <si>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</si>
  <si>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</si>
  <si>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</si>
  <si>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</si>
  <si>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</si>
  <si>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</si>
  <si>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</si>
  <si>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</si>
  <si>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</si>
  <si>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</si>
  <si>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</si>
  <si>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</si>
  <si>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</si>
  <si>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</si>
  <si>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</si>
  <si>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</si>
  <si>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</si>
  <si>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</si>
  <si>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</si>
  <si>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</si>
  <si>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</si>
  <si>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</si>
  <si>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</si>
  <si>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</si>
  <si>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</si>
  <si>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</si>
  <si>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</si>
  <si>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</si>
  <si>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</si>
  <si>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</si>
  <si>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</si>
  <si>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</si>
  <si>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</si>
  <si>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</si>
  <si>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</si>
  <si>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</si>
  <si>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</si>
  <si>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</si>
  <si>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</si>
  <si>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</si>
  <si>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</si>
  <si>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</si>
  <si>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</si>
  <si>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</si>
  <si>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</si>
  <si>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</si>
  <si>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</si>
  <si>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</si>
  <si>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</si>
  <si>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</si>
  <si>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</si>
  <si>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</si>
  <si>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</si>
  <si>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</si>
  <si>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</si>
  <si>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</si>
  <si>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</si>
  <si>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</si>
  <si>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</si>
  <si>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</si>
  <si>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</si>
  <si>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</si>
  <si>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</si>
  <si>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</si>
  <si>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</si>
  <si>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</si>
  <si>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</si>
  <si>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</si>
  <si>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</si>
  <si>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</si>
  <si>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</si>
  <si>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</si>
  <si>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</si>
  <si>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</si>
  <si>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</si>
  <si>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</si>
  <si>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</si>
  <si>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</si>
  <si>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</si>
  <si>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</si>
  <si>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</si>
  <si>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</si>
  <si>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</si>
  <si>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</si>
  <si>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</si>
  <si>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</si>
  <si>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</si>
  <si>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</si>
  <si>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</si>
  <si>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</si>
  <si>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</si>
  <si>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</si>
  <si>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</si>
  <si>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</si>
  <si>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</si>
  <si>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</si>
  <si>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</si>
  <si>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</si>
  <si>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</si>
  <si>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</si>
  <si>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</si>
  <si>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</si>
  <si>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</si>
  <si>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</si>
  <si>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</si>
  <si>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</si>
  <si>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</si>
  <si>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</si>
  <si>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</si>
  <si>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</si>
  <si>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</si>
  <si>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</si>
  <si>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</si>
  <si>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</si>
  <si>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</si>
  <si>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</si>
  <si>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</si>
  <si>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</si>
  <si>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</si>
  <si>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</si>
  <si>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</si>
  <si>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</si>
  <si>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</si>
  <si>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</si>
  <si>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</si>
  <si>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</si>
  <si>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</si>
  <si>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</si>
  <si>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</si>
  <si>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</si>
  <si>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</si>
  <si>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</si>
  <si>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</si>
  <si>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</si>
  <si>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</si>
  <si>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</si>
  <si>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</si>
  <si>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</si>
  <si>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</si>
  <si>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</si>
  <si>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</si>
  <si>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</si>
  <si>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</si>
  <si>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</si>
  <si>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</si>
  <si>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</si>
  <si>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</si>
  <si>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</si>
  <si>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</si>
  <si>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</si>
  <si>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</si>
  <si>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</si>
  <si>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</si>
  <si>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</si>
  <si>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</si>
  <si>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</si>
  <si>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</si>
  <si>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</si>
  <si>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</si>
  <si>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</si>
  <si>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</si>
  <si>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</si>
  <si>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</si>
  <si>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</si>
  <si>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</si>
  <si>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</si>
  <si>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</si>
  <si>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</si>
  <si>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</si>
  <si>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</si>
  <si>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</si>
  <si>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</si>
  <si>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</si>
  <si>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</si>
  <si>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</si>
  <si>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</si>
  <si>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</si>
  <si>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</si>
  <si>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</si>
  <si>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</si>
  <si>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</si>
  <si>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</si>
  <si>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</si>
  <si>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</si>
  <si>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</si>
  <si>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</si>
  <si>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</si>
  <si>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</si>
  <si>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</si>
  <si>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</si>
  <si>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</si>
  <si>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</si>
  <si>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</si>
  <si>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</si>
  <si>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</si>
  <si>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</si>
  <si>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</si>
  <si>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</si>
  <si>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</si>
  <si>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</si>
  <si>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</si>
  <si>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</si>
  <si>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</si>
  <si>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</si>
  <si>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</si>
  <si>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</si>
  <si>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</si>
  <si>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</si>
  <si>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</si>
  <si>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</si>
  <si>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</si>
  <si>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</si>
  <si>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</si>
  <si>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</si>
  <si>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</si>
  <si>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</si>
  <si>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</si>
  <si>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</si>
  <si>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</si>
  <si>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</si>
  <si>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</si>
  <si>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</si>
  <si>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</si>
  <si>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</si>
  <si>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</si>
  <si>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</si>
  <si>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</si>
  <si>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</si>
  <si>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</si>
  <si>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</si>
  <si>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</si>
  <si>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</si>
  <si>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</si>
  <si>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</si>
  <si>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</si>
  <si>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</si>
  <si>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</si>
  <si>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</si>
  <si>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</si>
  <si>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</si>
  <si>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</si>
  <si>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</si>
  <si>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</si>
  <si>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</si>
  <si>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</si>
  <si>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</si>
  <si>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</si>
  <si>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</si>
  <si>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</si>
  <si>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</si>
  <si>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</si>
  <si>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</si>
  <si>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</si>
  <si>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</si>
  <si>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</si>
  <si>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</si>
  <si>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</si>
  <si>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</si>
  <si>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</si>
  <si>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</si>
  <si>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</si>
  <si>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</si>
  <si>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</si>
  <si>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</si>
  <si>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</si>
  <si>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</si>
  <si>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</si>
  <si>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</si>
  <si>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</si>
  <si>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</si>
  <si>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</si>
  <si>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</si>
  <si>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</si>
  <si>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</si>
  <si>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</si>
  <si>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</si>
  <si>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</si>
  <si>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</si>
  <si>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</si>
  <si>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</si>
  <si>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</si>
  <si>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</si>
  <si>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</si>
  <si>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</si>
  <si>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</si>
  <si>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</si>
  <si>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</si>
  <si>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</si>
  <si>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</si>
  <si>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</si>
  <si>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</si>
  <si>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</si>
  <si>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</si>
  <si>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</si>
  <si>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</si>
  <si>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</si>
  <si>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</si>
  <si>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</si>
  <si>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</si>
  <si>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</si>
  <si>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</si>
  <si>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</si>
  <si>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</si>
  <si>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</si>
  <si>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</si>
  <si>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</si>
  <si>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</si>
  <si>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</si>
  <si>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</si>
  <si>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</si>
  <si>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</si>
  <si>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</si>
  <si>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</si>
  <si>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</si>
  <si>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</si>
  <si>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</si>
  <si>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</si>
  <si>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</si>
  <si>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</si>
  <si>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</si>
  <si>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</si>
  <si>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</si>
  <si>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</si>
  <si>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</si>
  <si>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</si>
  <si>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</si>
  <si>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</si>
  <si>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</si>
  <si>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</si>
  <si>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</si>
  <si>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</si>
  <si>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</si>
  <si>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</si>
  <si>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</si>
  <si>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</si>
  <si>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</si>
  <si>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</si>
  <si>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</si>
  <si>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</si>
  <si>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</si>
  <si>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</si>
  <si>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</si>
  <si>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</si>
  <si>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</si>
  <si>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</si>
  <si>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</si>
  <si>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</si>
  <si>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</si>
  <si>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</si>
  <si>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</si>
  <si>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</si>
  <si>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</si>
  <si>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</si>
  <si>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</si>
  <si>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</si>
  <si>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</si>
  <si>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</si>
  <si>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</si>
  <si>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</si>
  <si>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</si>
  <si>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</si>
  <si>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</si>
  <si>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</si>
  <si>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</si>
  <si>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</si>
  <si>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</si>
  <si>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</si>
  <si>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</si>
  <si>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</si>
  <si>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</si>
  <si>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</si>
  <si>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</si>
  <si>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</si>
  <si>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</si>
  <si>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</si>
  <si>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</si>
  <si>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</si>
  <si>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</si>
  <si>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</si>
  <si>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</si>
  <si>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</si>
  <si>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</si>
  <si>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</si>
  <si>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</si>
  <si>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</si>
  <si>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</si>
  <si>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</si>
  <si>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</si>
  <si>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</si>
  <si>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</si>
  <si>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</si>
  <si>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</si>
  <si>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</si>
  <si>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</si>
  <si>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</si>
  <si>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</si>
  <si>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</si>
  <si>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</si>
  <si>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</si>
  <si>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</si>
  <si>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</si>
  <si>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</si>
  <si>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</si>
  <si>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</si>
  <si>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</si>
  <si>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</si>
  <si>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</si>
  <si>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</si>
  <si>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</si>
  <si>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</si>
  <si>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</si>
  <si>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</si>
  <si>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</si>
  <si>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</si>
  <si>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</si>
  <si>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</si>
  <si>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</si>
  <si>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</si>
  <si>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</si>
  <si>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</si>
  <si>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</si>
  <si>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</si>
  <si>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</si>
  <si>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</si>
  <si>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</si>
  <si>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</si>
  <si>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</si>
  <si>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</si>
  <si>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</si>
  <si>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</si>
  <si>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</si>
  <si>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</si>
  <si>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</si>
  <si>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</si>
  <si>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</si>
  <si>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</si>
  <si>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</si>
  <si>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</si>
  <si>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</si>
  <si>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</si>
  <si>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</si>
  <si>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</si>
  <si>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</si>
  <si>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</si>
  <si>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</si>
  <si>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</si>
  <si>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</si>
  <si>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</si>
  <si>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</si>
  <si>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</si>
  <si>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</si>
  <si>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</si>
  <si>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</si>
  <si>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</si>
  <si>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</si>
  <si>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</si>
  <si>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</si>
  <si>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</si>
  <si>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</si>
  <si>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</si>
  <si>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</si>
  <si>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</si>
  <si>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</si>
  <si>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</si>
  <si>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</si>
  <si>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</si>
  <si>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</si>
  <si>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</si>
  <si>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</si>
  <si>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</si>
  <si>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</si>
  <si>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</si>
  <si>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</si>
  <si>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</si>
  <si>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</si>
  <si>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</si>
  <si>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</si>
  <si>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</si>
  <si>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</si>
  <si>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</si>
  <si>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</si>
  <si>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</si>
  <si>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</si>
  <si>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</si>
  <si>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</si>
  <si>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</si>
  <si>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</si>
  <si>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</si>
  <si>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</si>
  <si>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</si>
  <si>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</si>
  <si>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</si>
  <si>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</si>
  <si>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</si>
  <si>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</si>
  <si>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</si>
  <si>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</si>
  <si>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</si>
  <si>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</si>
  <si>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</si>
  <si>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</si>
  <si>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</si>
  <si>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</si>
  <si>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</si>
  <si>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</si>
  <si>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</si>
  <si>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</si>
  <si>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</si>
  <si>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</si>
  <si>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</si>
  <si>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</si>
  <si>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</si>
  <si>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</si>
  <si>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</si>
  <si>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</si>
  <si>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</si>
  <si>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</si>
  <si>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</si>
  <si>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</si>
  <si>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</si>
  <si>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</si>
  <si>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</si>
  <si>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</si>
  <si>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</si>
  <si>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</si>
  <si>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</si>
  <si>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</si>
  <si>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</si>
  <si>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</si>
  <si>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</si>
  <si>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</si>
  <si>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</si>
  <si>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</si>
  <si>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</si>
  <si>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</si>
  <si>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</si>
  <si>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</si>
  <si>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</si>
  <si>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</si>
  <si>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</si>
  <si>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</si>
  <si>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</si>
  <si>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</si>
  <si>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</si>
  <si>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</si>
  <si>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</si>
  <si>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</si>
  <si>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</si>
  <si>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</si>
  <si>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</si>
  <si>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</si>
  <si>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</si>
  <si>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</si>
  <si>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</si>
  <si>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</si>
  <si>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</si>
  <si>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</si>
  <si>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</si>
  <si>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</si>
  <si>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</si>
  <si>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</si>
  <si>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</si>
  <si>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</si>
  <si>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</si>
  <si>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</si>
  <si>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</si>
  <si>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</si>
  <si>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</si>
  <si>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</si>
  <si>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</si>
  <si>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</si>
  <si>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</si>
  <si>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</si>
  <si>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</si>
  <si>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</si>
  <si>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</si>
  <si>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</si>
  <si>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</si>
  <si>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</si>
  <si>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</si>
  <si>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</si>
  <si>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</si>
  <si>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</si>
  <si>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</si>
  <si>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</si>
  <si>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</si>
  <si>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</si>
  <si>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</si>
  <si>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</si>
  <si>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</si>
  <si>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</si>
  <si>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</si>
  <si>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</si>
  <si>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</si>
  <si>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</si>
  <si>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</si>
  <si>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</si>
  <si>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</si>
  <si>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</si>
  <si>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</si>
  <si>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</si>
  <si>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</si>
  <si>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</si>
  <si>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</si>
  <si>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</si>
  <si>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</si>
  <si>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</si>
  <si>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</si>
  <si>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</si>
  <si>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</si>
  <si>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</si>
  <si>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</si>
  <si>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</si>
  <si>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</si>
  <si>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</si>
  <si>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</si>
  <si>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</si>
  <si>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</si>
  <si>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</si>
  <si>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</si>
  <si>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</si>
  <si>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</si>
  <si>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</si>
  <si>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</si>
  <si>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</si>
  <si>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</si>
  <si>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</si>
  <si>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</si>
  <si>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</si>
  <si>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</si>
  <si>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</si>
  <si>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</si>
  <si>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</si>
  <si>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</si>
  <si>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</si>
  <si>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</si>
  <si>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</si>
  <si>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</si>
  <si>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</si>
  <si>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</si>
  <si>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</si>
  <si>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</si>
  <si>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</si>
  <si>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</si>
  <si>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</si>
  <si>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</si>
  <si>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</si>
  <si>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</si>
  <si>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</si>
  <si>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</si>
  <si>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</si>
  <si>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</si>
  <si>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</si>
  <si>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</si>
  <si>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</si>
  <si>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</si>
  <si>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</si>
  <si>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</si>
  <si>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</si>
  <si>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</si>
  <si>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</si>
  <si>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</si>
  <si>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</si>
  <si>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</si>
  <si>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</si>
  <si>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</si>
  <si>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</si>
  <si>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</si>
  <si>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</si>
  <si>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</si>
  <si>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</si>
  <si>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</si>
  <si>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</si>
  <si>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</si>
  <si>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</si>
  <si>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</si>
  <si>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</si>
  <si>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</si>
  <si>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</si>
  <si>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</si>
  <si>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</si>
  <si>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</si>
  <si>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</si>
  <si>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</si>
  <si>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</si>
  <si>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</si>
  <si>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</si>
  <si>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</si>
  <si>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</si>
  <si>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</si>
  <si>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</si>
  <si>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</si>
  <si>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</si>
  <si>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</si>
  <si>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</si>
  <si>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</si>
  <si>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</si>
  <si>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</si>
  <si>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</si>
  <si>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</si>
  <si>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</si>
  <si>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</si>
  <si>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</si>
  <si>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</si>
  <si>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</si>
  <si>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</si>
  <si>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</si>
  <si>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</si>
  <si>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</si>
  <si>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</si>
  <si>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</si>
  <si>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</si>
  <si>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</si>
  <si>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</si>
  <si>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</si>
  <si>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</si>
  <si>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</si>
  <si>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</si>
  <si>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</si>
  <si>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</si>
  <si>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</si>
  <si>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</si>
  <si>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</si>
  <si>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</si>
  <si>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</si>
  <si>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</si>
  <si>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</si>
  <si>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</si>
  <si>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</si>
  <si>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</si>
  <si>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</si>
  <si>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</si>
  <si>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</si>
  <si>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</si>
  <si>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</si>
  <si>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</si>
  <si>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</si>
  <si>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</si>
  <si>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</si>
  <si>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</si>
  <si>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</si>
  <si>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</si>
  <si>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</si>
  <si>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</si>
  <si>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</si>
  <si>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</si>
  <si>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</si>
  <si>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</si>
  <si>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</si>
  <si>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</si>
  <si>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</si>
  <si>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</si>
  <si>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</si>
  <si>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</si>
  <si>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</si>
  <si>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</si>
  <si>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</si>
  <si>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</si>
  <si>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</si>
  <si>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</si>
  <si>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</si>
  <si>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</si>
  <si>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</si>
  <si>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</si>
  <si>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</si>
  <si>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</si>
  <si>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</si>
  <si>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</si>
  <si>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</si>
  <si>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</si>
  <si>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</si>
  <si>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</si>
  <si>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</si>
  <si>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</si>
  <si>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</si>
  <si>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</si>
  <si>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</si>
  <si>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</si>
  <si>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</si>
  <si>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</si>
  <si>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</si>
  <si>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</si>
  <si>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</si>
  <si>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</si>
  <si>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</si>
  <si>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</si>
  <si>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</si>
  <si>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</si>
  <si>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</si>
  <si>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</si>
  <si>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</si>
  <si>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</si>
  <si>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</si>
  <si>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</si>
  <si>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</si>
  <si>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</si>
  <si>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</si>
  <si>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</si>
  <si>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</si>
  <si>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</si>
  <si>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</si>
  <si>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</si>
  <si>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</si>
  <si>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</si>
  <si>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</si>
  <si>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</si>
  <si>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</si>
  <si>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</si>
  <si>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</si>
  <si>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</si>
  <si>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</si>
  <si>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</si>
  <si>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</si>
  <si>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</si>
  <si>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</si>
  <si>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</si>
  <si>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</si>
  <si>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</si>
  <si>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</si>
  <si>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</si>
  <si>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</si>
  <si>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</si>
  <si>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</si>
  <si>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</si>
  <si>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</si>
  <si>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</si>
  <si>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</si>
  <si>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</si>
  <si>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</si>
  <si>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</si>
  <si>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</si>
  <si>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</si>
  <si>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</si>
  <si>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</si>
  <si>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</si>
  <si>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</si>
  <si>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</si>
  <si>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</si>
  <si>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</si>
  <si>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</si>
  <si>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</si>
  <si>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</si>
  <si>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</si>
  <si>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</si>
  <si>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</si>
  <si>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</si>
  <si>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</si>
  <si>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</si>
  <si>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</si>
  <si>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</si>
  <si>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</si>
  <si>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</si>
  <si>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</si>
  <si>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</si>
  <si>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</si>
  <si>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</si>
  <si>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</si>
  <si>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</si>
  <si>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</si>
  <si>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</si>
  <si>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</si>
  <si>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</si>
  <si>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</si>
  <si>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</si>
  <si>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</si>
  <si>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</si>
  <si>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</si>
  <si>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</si>
  <si>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</si>
  <si>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</si>
  <si>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</si>
  <si>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</si>
  <si>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</si>
  <si>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</si>
  <si>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</si>
  <si>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</si>
  <si>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</si>
  <si>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</si>
  <si>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</si>
  <si>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</si>
  <si>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</si>
  <si>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</si>
  <si>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</si>
  <si>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</si>
  <si>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</si>
  <si>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</si>
  <si>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</si>
  <si>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</si>
  <si>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</si>
  <si>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</si>
  <si>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</si>
  <si>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</si>
  <si>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</si>
  <si>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</si>
  <si>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</si>
  <si>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</si>
  <si>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</si>
  <si>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</si>
  <si>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</si>
  <si>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</si>
  <si>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</si>
  <si>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</si>
  <si>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</si>
  <si>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</si>
  <si>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</si>
  <si>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</si>
  <si>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</si>
  <si>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</si>
  <si>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</si>
  <si>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</si>
  <si>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</si>
  <si>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</si>
  <si>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</si>
  <si>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</si>
  <si>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</si>
  <si>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</si>
  <si>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</si>
  <si>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</si>
  <si>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</si>
  <si>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</si>
  <si>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</si>
  <si>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</si>
  <si>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</si>
  <si>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</si>
  <si>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</si>
  <si>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</si>
  <si>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</si>
  <si>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</si>
  <si>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</si>
  <si>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</si>
  <si>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</si>
  <si>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</si>
  <si>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</si>
  <si>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</si>
  <si>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</si>
  <si>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</si>
  <si>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</si>
  <si>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</si>
  <si>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</si>
  <si>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</si>
  <si>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</si>
  <si>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</si>
  <si>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</si>
  <si>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</si>
  <si>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</si>
  <si>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</si>
  <si>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</si>
  <si>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</si>
  <si>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</si>
  <si>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</si>
  <si>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</si>
  <si>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</si>
  <si>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</si>
  <si>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</si>
  <si>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</si>
  <si>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</si>
  <si>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</si>
  <si>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</si>
  <si>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</si>
  <si>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</si>
  <si>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</si>
  <si>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</si>
  <si>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</si>
  <si>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</si>
  <si>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</si>
  <si>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</si>
  <si>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</si>
  <si>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</si>
  <si>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</si>
  <si>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</si>
  <si>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</si>
  <si>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</si>
  <si>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</si>
  <si>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</si>
  <si>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</si>
  <si>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</si>
  <si>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</si>
  <si>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</si>
  <si>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</si>
  <si>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</si>
  <si>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</si>
  <si>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</si>
  <si>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</si>
  <si>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</si>
  <si>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</si>
  <si>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</si>
  <si>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</si>
  <si>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</si>
  <si>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</si>
  <si>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</si>
  <si>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</si>
  <si>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</si>
  <si>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</si>
  <si>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</si>
  <si>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</si>
  <si>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</si>
  <si>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</si>
  <si>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</si>
  <si>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</si>
  <si>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</si>
  <si>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</si>
  <si>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</si>
  <si>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</si>
  <si>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</si>
  <si>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</si>
  <si>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</si>
  <si>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</si>
  <si>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</si>
  <si>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</si>
  <si>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</si>
  <si>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</si>
  <si>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</si>
  <si>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</si>
  <si>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</si>
  <si>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</si>
  <si>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</si>
  <si>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</si>
  <si>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</si>
  <si>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</si>
  <si>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</si>
  <si>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</si>
  <si>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</si>
  <si>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</si>
  <si>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</si>
  <si>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</si>
  <si>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</si>
  <si>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</si>
  <si>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</si>
  <si>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</si>
  <si>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</si>
  <si>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</si>
  <si>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</si>
  <si>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</si>
  <si>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</si>
  <si>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</si>
  <si>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</si>
  <si>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</si>
  <si>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</si>
  <si>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</si>
  <si>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</si>
  <si>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</si>
  <si>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</si>
  <si>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</si>
  <si>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</si>
  <si>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</si>
  <si>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</si>
  <si>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</si>
  <si>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</si>
  <si>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</si>
  <si>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</si>
  <si>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</si>
  <si>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</si>
  <si>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</si>
  <si>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</si>
  <si>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</si>
  <si>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</si>
  <si>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</si>
  <si>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</si>
  <si>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</si>
  <si>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</si>
  <si>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</si>
  <si>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</si>
  <si>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</si>
  <si>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</si>
  <si>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</si>
  <si>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</si>
  <si>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</si>
  <si>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</si>
  <si>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</si>
  <si>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</si>
  <si>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</si>
  <si>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</si>
  <si>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</si>
  <si>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</si>
  <si>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</si>
  <si>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</si>
  <si>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</si>
  <si>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</si>
  <si>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</si>
  <si>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</si>
  <si>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</si>
  <si>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</si>
  <si>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</si>
  <si>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</si>
  <si>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</si>
  <si>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</si>
  <si>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</si>
  <si>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</si>
  <si>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</si>
  <si>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</si>
  <si>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</si>
  <si>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</si>
  <si>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</si>
  <si>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</si>
  <si>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</si>
  <si>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</si>
  <si>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</si>
  <si>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</si>
  <si>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</si>
  <si>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</si>
  <si>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</si>
  <si>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</si>
  <si>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</si>
  <si>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</si>
  <si>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</si>
  <si>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</si>
  <si>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</si>
  <si>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</si>
  <si>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</si>
  <si>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</si>
  <si>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</si>
  <si>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</si>
  <si>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</si>
  <si>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</si>
  <si>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</si>
  <si>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</si>
  <si>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</si>
  <si>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</si>
  <si>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</si>
  <si>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</si>
  <si>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</si>
  <si>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</si>
  <si>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</si>
  <si>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</si>
  <si>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</si>
  <si>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</si>
  <si>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</si>
  <si>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</si>
  <si>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</si>
  <si>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</si>
  <si>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</si>
  <si>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</si>
  <si>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</si>
  <si>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</si>
  <si>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</si>
  <si>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</si>
  <si>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</si>
  <si>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</si>
  <si>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</si>
  <si>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</si>
  <si>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</si>
  <si>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</si>
  <si>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</si>
  <si>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</si>
  <si>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</si>
  <si>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</si>
  <si>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</si>
  <si>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</si>
  <si>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</si>
  <si>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</si>
  <si>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</si>
  <si>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</si>
  <si>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</si>
  <si>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</si>
  <si>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</si>
  <si>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</si>
  <si>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</si>
  <si>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</si>
  <si>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</si>
  <si>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</si>
  <si>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</si>
  <si>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</si>
  <si>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</si>
  <si>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</si>
  <si>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</si>
  <si>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</si>
  <si>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</si>
  <si>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</si>
  <si>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</si>
  <si>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</si>
  <si>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</si>
  <si>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</si>
  <si>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</si>
  <si>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</si>
  <si>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</si>
  <si>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</si>
  <si>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</si>
  <si>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</si>
  <si>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</si>
  <si>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</si>
  <si>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</si>
  <si>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</si>
  <si>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</si>
  <si>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</si>
  <si>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</si>
  <si>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</si>
  <si>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</si>
  <si>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</si>
  <si>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</si>
  <si>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</si>
  <si>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</si>
  <si>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</si>
  <si>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</si>
  <si>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</si>
  <si>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</si>
  <si>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</si>
  <si>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</si>
  <si>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</si>
  <si>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</si>
  <si>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</si>
  <si>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</si>
  <si>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</si>
  <si>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</si>
  <si>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</si>
  <si>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</si>
  <si>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</si>
  <si>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</si>
  <si>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</si>
  <si>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</si>
  <si>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</si>
  <si>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</si>
  <si>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</si>
  <si>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</si>
  <si>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</si>
  <si>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</si>
  <si>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</si>
  <si>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</si>
  <si>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</si>
  <si>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</si>
  <si>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</si>
  <si>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</si>
  <si>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</si>
  <si>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</si>
  <si>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</si>
  <si>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</si>
  <si>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</si>
  <si>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</si>
  <si>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</si>
  <si>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</si>
  <si>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</si>
  <si>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</si>
  <si>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</si>
  <si>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</si>
  <si>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</si>
  <si>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</si>
  <si>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</si>
  <si>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</si>
  <si>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</si>
  <si>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</si>
  <si>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</si>
  <si>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</si>
  <si>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</si>
  <si>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</si>
  <si>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</si>
  <si>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</si>
  <si>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</si>
  <si>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</si>
  <si>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</si>
  <si>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</si>
  <si>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</si>
  <si>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</si>
  <si>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</si>
  <si>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</si>
  <si>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</si>
  <si>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</si>
  <si>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</si>
  <si>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</si>
  <si>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</si>
  <si>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</si>
  <si>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</si>
  <si>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</si>
  <si>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</si>
  <si>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</si>
  <si>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</si>
  <si>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</si>
  <si>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</si>
  <si>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</si>
  <si>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</si>
  <si>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</si>
  <si>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</si>
  <si>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</si>
  <si>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</si>
  <si>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</si>
  <si>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</si>
  <si>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</si>
  <si>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</si>
  <si>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</si>
  <si>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</si>
  <si>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</si>
  <si>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</si>
  <si>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</si>
  <si>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</si>
  <si>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</si>
  <si>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</si>
  <si>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</si>
  <si>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</si>
  <si>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</si>
  <si>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</si>
  <si>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</si>
  <si>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</si>
  <si>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</si>
  <si>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</si>
  <si>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</si>
  <si>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</si>
  <si>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</si>
  <si>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</si>
  <si>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</si>
  <si>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</si>
  <si>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</si>
  <si>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</si>
  <si>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</si>
  <si>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</si>
  <si>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</si>
  <si>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</si>
  <si>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</si>
  <si>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</si>
  <si>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</si>
  <si>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</si>
  <si>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</si>
  <si>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</si>
  <si>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</si>
  <si>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</si>
  <si>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</si>
  <si>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</si>
  <si>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</si>
  <si>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</si>
  <si>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</si>
  <si>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</si>
  <si>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</si>
  <si>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</si>
  <si>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</si>
  <si>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</si>
  <si>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</si>
  <si>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</si>
  <si>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</si>
  <si>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</si>
  <si>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</si>
  <si>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</si>
  <si>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</si>
  <si>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</si>
  <si>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</si>
  <si>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</si>
  <si>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</si>
  <si>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</si>
  <si>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</si>
  <si>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</si>
  <si>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</si>
  <si>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</si>
  <si>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</si>
  <si>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</si>
  <si>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</si>
  <si>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</si>
  <si>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</si>
  <si>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</si>
  <si>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</si>
  <si>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</si>
  <si>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</si>
  <si>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</si>
  <si>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</si>
  <si>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</si>
  <si>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</si>
  <si>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</si>
  <si>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</si>
  <si>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</si>
  <si>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</si>
  <si>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</si>
  <si>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</si>
  <si>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</si>
  <si>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</si>
  <si>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</si>
  <si>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</si>
  <si>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</si>
  <si>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</si>
  <si>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</si>
  <si>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</si>
  <si>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</si>
  <si>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</si>
  <si>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</si>
  <si>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</si>
  <si>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</si>
  <si>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</si>
  <si>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</si>
  <si>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</si>
  <si>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</si>
  <si>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</si>
  <si>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</si>
  <si>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</si>
  <si>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</si>
  <si>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</si>
  <si>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</si>
  <si>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</si>
  <si>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</si>
  <si>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</si>
  <si>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</si>
  <si>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</si>
  <si>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</si>
  <si>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</si>
  <si>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</si>
  <si>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</si>
  <si>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</si>
  <si>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</si>
  <si>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</si>
  <si>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</si>
  <si>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</si>
  <si>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</si>
  <si>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</si>
  <si>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</si>
  <si>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</si>
  <si>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</si>
  <si>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</si>
  <si>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</si>
  <si>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</si>
  <si>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</si>
  <si>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</si>
  <si>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</si>
  <si>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</si>
  <si>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</si>
  <si>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</si>
  <si>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</si>
  <si>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</si>
  <si>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</si>
  <si>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</si>
  <si>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</si>
  <si>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</si>
  <si>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</si>
  <si>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</si>
  <si>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</si>
  <si>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</si>
  <si>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</si>
  <si>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</si>
  <si>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</si>
  <si>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</si>
  <si>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</si>
  <si>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</si>
  <si>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</si>
  <si>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</si>
  <si>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</si>
  <si>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</si>
  <si>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</si>
  <si>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</si>
  <si>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</si>
  <si>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</si>
  <si>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</si>
  <si>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</si>
  <si>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</si>
  <si>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</si>
  <si>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</si>
  <si>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</si>
  <si>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</si>
  <si>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</si>
  <si>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</si>
  <si>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</si>
  <si>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</si>
  <si>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</si>
  <si>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</si>
  <si>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</si>
  <si>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</si>
  <si>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</si>
  <si>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</si>
  <si>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</si>
  <si>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</si>
  <si>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</si>
  <si>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</si>
  <si>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</si>
  <si>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</si>
  <si>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</si>
  <si>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</si>
  <si>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</si>
  <si>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</si>
  <si>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</si>
  <si>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</si>
  <si>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</si>
  <si>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</si>
  <si>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</si>
  <si>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</si>
  <si>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</si>
  <si>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</si>
  <si>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</si>
  <si>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</si>
  <si>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</si>
  <si>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</si>
  <si>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</si>
  <si>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</si>
  <si>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</si>
  <si>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</si>
  <si>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</si>
  <si>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</si>
  <si>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</si>
  <si>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</si>
  <si>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</si>
  <si>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</si>
  <si>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</si>
  <si>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</si>
  <si>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</si>
  <si>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</si>
  <si>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</si>
  <si>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</si>
  <si>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</si>
  <si>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</si>
  <si>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</si>
  <si>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</si>
  <si>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</si>
  <si>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</si>
  <si>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</si>
  <si>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</si>
  <si>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</si>
  <si>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</si>
  <si>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</si>
  <si>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</si>
  <si>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</si>
  <si>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</si>
  <si>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</si>
  <si>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</si>
  <si>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</si>
  <si>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</si>
  <si>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</si>
  <si>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</si>
  <si>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</si>
  <si>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</si>
  <si>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</si>
  <si>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</si>
  <si>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</si>
  <si>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</si>
  <si>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</si>
  <si>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</si>
  <si>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</si>
  <si>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</si>
  <si>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</si>
  <si>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</si>
  <si>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</si>
  <si>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</si>
  <si>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</si>
  <si>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</si>
  <si>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</si>
  <si>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</si>
  <si>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</si>
  <si>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</si>
  <si>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</si>
  <si>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</si>
  <si>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</si>
  <si>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</si>
  <si>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</si>
  <si>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</si>
  <si>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</si>
  <si>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</si>
  <si>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</si>
  <si>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</si>
  <si>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</si>
  <si>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</si>
  <si>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</si>
  <si>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</si>
  <si>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</si>
  <si>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</si>
  <si>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</si>
  <si>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</si>
  <si>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</si>
  <si>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</si>
  <si>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</si>
  <si>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</si>
  <si>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</si>
  <si>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</si>
  <si>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</si>
  <si>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</si>
  <si>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</si>
  <si>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</si>
  <si>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</si>
  <si>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</si>
  <si>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</si>
  <si>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</si>
  <si>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</si>
  <si>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</si>
  <si>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</si>
  <si>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</si>
  <si>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</si>
  <si>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</si>
  <si>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</si>
  <si>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</si>
  <si>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</si>
  <si>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</si>
  <si>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</si>
  <si>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</si>
  <si>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</si>
  <si>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</si>
  <si>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</si>
  <si>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</si>
  <si>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</si>
  <si>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</si>
  <si>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</si>
  <si>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</si>
  <si>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</si>
  <si>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</si>
  <si>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</si>
  <si>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</si>
  <si>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</si>
  <si>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</si>
  <si>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</si>
  <si>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</si>
  <si>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</si>
  <si>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</si>
  <si>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</si>
  <si>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</si>
  <si>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</si>
  <si>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</si>
  <si>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</si>
  <si>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</si>
  <si>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</si>
  <si>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</si>
  <si>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</si>
  <si>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</si>
  <si>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</si>
  <si>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</si>
  <si>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</si>
  <si>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</si>
  <si>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</si>
  <si>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</si>
  <si>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</si>
  <si>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</si>
  <si>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</si>
  <si>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</si>
  <si>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</si>
  <si>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</si>
  <si>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</si>
  <si>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</si>
  <si>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</si>
  <si>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</si>
  <si>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</si>
  <si>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</si>
  <si>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</si>
  <si>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</si>
  <si>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</si>
  <si>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</si>
  <si>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</si>
  <si>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</si>
  <si>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</si>
  <si>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</si>
  <si>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</si>
  <si>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</si>
  <si>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</si>
  <si>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</si>
  <si>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</si>
  <si>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</si>
  <si>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</si>
  <si>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</si>
  <si>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</si>
  <si>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</si>
  <si>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</si>
  <si>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</si>
  <si>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</si>
  <si>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</si>
  <si>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</si>
  <si>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</si>
  <si>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</si>
  <si>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</si>
  <si>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</si>
  <si>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</si>
  <si>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</si>
  <si>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</si>
  <si>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</si>
  <si>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</si>
  <si>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</si>
  <si>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</si>
  <si>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</si>
  <si>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</si>
  <si>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</si>
  <si>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</si>
  <si>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</si>
  <si>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</si>
  <si>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</si>
  <si>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</si>
  <si>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</si>
  <si>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</si>
  <si>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</si>
  <si>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</si>
  <si>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</si>
  <si>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</si>
  <si>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</si>
  <si>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</si>
  <si>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</si>
  <si>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</si>
  <si>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</si>
  <si>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</si>
  <si>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</si>
  <si>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</si>
  <si>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</si>
  <si>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</si>
  <si>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</si>
  <si>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</si>
  <si>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</si>
  <si>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</si>
  <si>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</si>
  <si>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</si>
  <si>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</si>
  <si>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</si>
  <si>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</si>
  <si>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</si>
  <si>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</si>
  <si>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</si>
  <si>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</si>
  <si>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</si>
  <si>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</si>
  <si>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</si>
  <si>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</si>
  <si>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</si>
  <si>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</si>
  <si>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</si>
  <si>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</si>
  <si>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</si>
  <si>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</si>
  <si>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</si>
  <si>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</si>
  <si>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</si>
  <si>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</si>
  <si>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</si>
  <si>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</si>
  <si>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</si>
  <si>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</si>
  <si>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</si>
  <si>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</si>
  <si>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</si>
  <si>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</si>
  <si>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</si>
  <si>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</si>
  <si>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</si>
  <si>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</si>
  <si>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</si>
  <si>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</si>
  <si>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</si>
  <si>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</si>
  <si>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</si>
  <si>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</si>
  <si>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</si>
  <si>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</si>
  <si>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</si>
  <si>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</si>
  <si>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</si>
  <si>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</si>
  <si>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</si>
  <si>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</si>
  <si>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</si>
  <si>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</si>
  <si>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</si>
  <si>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</si>
  <si>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</si>
  <si>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</si>
  <si>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</si>
  <si>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</si>
  <si>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</si>
  <si>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</si>
  <si>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</si>
  <si>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</si>
  <si>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</si>
  <si>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</si>
  <si>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</si>
  <si>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</si>
  <si>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</si>
  <si>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</si>
  <si>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</si>
  <si>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</si>
  <si>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</si>
  <si>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</si>
  <si>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</si>
  <si>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</si>
  <si>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</si>
  <si>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</si>
  <si>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</si>
  <si>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</si>
  <si>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</si>
  <si>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</si>
  <si>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</si>
  <si>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</si>
  <si>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</si>
  <si>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</si>
  <si>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</si>
  <si>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</si>
  <si>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</si>
  <si>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</si>
  <si>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</si>
  <si>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</si>
  <si>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</si>
  <si>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</si>
  <si>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</si>
  <si>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</si>
  <si>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</si>
  <si>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</si>
  <si>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</si>
  <si>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</si>
  <si>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</si>
  <si>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</si>
  <si>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</si>
  <si>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</si>
  <si>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</si>
  <si>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</si>
  <si>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</si>
  <si>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</si>
  <si>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</si>
  <si>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</si>
  <si>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</si>
  <si>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</si>
  <si>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</si>
  <si>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</si>
  <si>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</si>
  <si>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</si>
  <si>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</si>
  <si>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</si>
  <si>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</si>
  <si>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</si>
  <si>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</si>
  <si>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</si>
  <si>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</si>
  <si>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</si>
  <si>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</si>
  <si>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</si>
  <si>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</si>
  <si>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</si>
  <si>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</si>
  <si>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</si>
  <si>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</si>
  <si>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</si>
  <si>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</si>
  <si>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</si>
  <si>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</si>
  <si>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</si>
  <si>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</si>
  <si>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</si>
  <si>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</si>
  <si>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</si>
  <si>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</si>
  <si>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</si>
  <si>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</si>
  <si>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</si>
  <si>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</si>
  <si>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</si>
  <si>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</si>
  <si>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</si>
  <si>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</si>
  <si>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</si>
  <si>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</si>
  <si>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</si>
  <si>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</si>
  <si>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</si>
  <si>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</si>
  <si>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</si>
  <si>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</si>
  <si>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</si>
  <si>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</si>
  <si>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</si>
  <si>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</si>
  <si>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</si>
  <si>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</si>
  <si>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</si>
  <si>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</si>
  <si>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</si>
  <si>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</si>
  <si>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</si>
  <si>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</si>
  <si>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</si>
  <si>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</si>
  <si>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</si>
  <si>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</si>
  <si>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</si>
  <si>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</si>
  <si>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</si>
  <si>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</si>
  <si>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</si>
  <si>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</si>
  <si>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</si>
  <si>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</si>
  <si>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</si>
  <si>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</si>
  <si>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</si>
  <si>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</si>
  <si>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</si>
  <si>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</si>
  <si>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</si>
  <si>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</si>
  <si>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</si>
  <si>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</si>
  <si>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</si>
  <si>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</si>
  <si>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</si>
  <si>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</si>
  <si>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</si>
  <si>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</si>
  <si>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</si>
  <si>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</si>
  <si>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</si>
  <si>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</si>
  <si>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</si>
  <si>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</si>
  <si>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</si>
  <si>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</si>
  <si>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</si>
  <si>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</si>
  <si>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</si>
  <si>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</si>
  <si>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</si>
  <si>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</si>
  <si>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</si>
  <si>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</si>
  <si>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</si>
  <si>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</si>
  <si>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</si>
  <si>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</si>
  <si>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</si>
  <si>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</si>
  <si>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</si>
  <si>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</si>
  <si>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</si>
  <si>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</si>
  <si>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</si>
  <si>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</si>
  <si>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</si>
  <si>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</si>
  <si>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</si>
  <si>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</si>
  <si>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</si>
  <si>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</si>
  <si>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</si>
  <si>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</si>
  <si>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</si>
  <si>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</si>
  <si>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</si>
  <si>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</si>
  <si>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</si>
  <si>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</si>
  <si>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</si>
  <si>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</si>
  <si>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</si>
  <si>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</si>
  <si>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</si>
  <si>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</si>
  <si>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</si>
  <si>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</si>
  <si>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</si>
  <si>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</si>
  <si>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</si>
  <si>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</si>
  <si>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</si>
  <si>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</si>
  <si>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</si>
  <si>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</si>
  <si>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</si>
  <si>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</si>
  <si>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</si>
  <si>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</si>
  <si>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</si>
  <si>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</si>
  <si>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</si>
  <si>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</si>
  <si>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</si>
  <si>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</si>
  <si>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</si>
  <si>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</si>
  <si>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</si>
  <si>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</si>
  <si>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</si>
  <si>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</si>
  <si>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</si>
  <si>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</si>
  <si>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</si>
  <si>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</si>
  <si>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</si>
  <si>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</si>
  <si>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</si>
  <si>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</si>
  <si>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</si>
  <si>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</si>
  <si>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</si>
  <si>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</si>
  <si>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</si>
  <si>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</si>
  <si>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</si>
  <si>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</si>
  <si>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</si>
  <si>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</si>
  <si>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</si>
  <si>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</si>
  <si>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</si>
  <si>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</si>
  <si>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</si>
  <si>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</si>
  <si>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</si>
  <si>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</si>
  <si>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</si>
  <si>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</si>
  <si>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</si>
  <si>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</si>
  <si>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</si>
  <si>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</si>
  <si>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</si>
  <si>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</si>
  <si>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</si>
  <si>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</si>
  <si>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</si>
  <si>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</si>
  <si>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</si>
  <si>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</si>
  <si>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</si>
  <si>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</si>
  <si>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</si>
  <si>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</si>
  <si>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</si>
  <si>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</si>
  <si>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</si>
  <si>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</si>
  <si>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</si>
  <si>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</si>
  <si>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</si>
  <si>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</si>
  <si>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</si>
  <si>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</si>
  <si>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</si>
  <si>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</si>
  <si>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</si>
  <si>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</si>
  <si>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</si>
  <si>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</si>
  <si>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</si>
  <si>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</si>
  <si>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</si>
  <si>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</si>
  <si>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</si>
  <si>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</si>
  <si>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</si>
  <si>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</si>
  <si>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</si>
  <si>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</si>
  <si>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</si>
  <si>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</si>
  <si>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</si>
  <si>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</si>
  <si>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</si>
  <si>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</si>
  <si>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</si>
  <si>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</si>
  <si>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</si>
  <si>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</si>
  <si>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</si>
  <si>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</si>
  <si>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</si>
  <si>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</si>
  <si>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</si>
  <si>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</si>
  <si>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</si>
  <si>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</si>
  <si>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</si>
  <si>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</si>
  <si>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</si>
  <si>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</si>
  <si>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</si>
  <si>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</si>
  <si>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</si>
  <si>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</si>
  <si>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</si>
  <si>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</si>
  <si>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</si>
  <si>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</si>
  <si>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</si>
  <si>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</si>
  <si>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</si>
  <si>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</si>
  <si>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</si>
  <si>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</si>
  <si>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</si>
  <si>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</si>
  <si>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</si>
  <si>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</si>
  <si>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</si>
  <si>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</si>
  <si>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</si>
  <si>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</si>
  <si>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</si>
  <si>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</si>
  <si>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</si>
  <si>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</si>
  <si>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</si>
  <si>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</si>
  <si>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</si>
  <si>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</si>
  <si>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</si>
  <si>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</si>
  <si>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</si>
  <si>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</si>
  <si>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</si>
  <si>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</si>
  <si>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</si>
  <si>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</si>
  <si>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</si>
  <si>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</si>
  <si>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</si>
  <si>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</si>
  <si>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</si>
  <si>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</si>
  <si>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</si>
  <si>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</si>
  <si>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</si>
  <si>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</si>
  <si>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</si>
  <si>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</si>
  <si>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</si>
  <si>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</si>
  <si>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</si>
  <si>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</si>
  <si>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</si>
  <si>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</si>
  <si>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</si>
  <si>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</si>
  <si>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</si>
  <si>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</si>
  <si>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</si>
  <si>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</si>
  <si>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</si>
  <si>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</si>
  <si>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</si>
  <si>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</si>
  <si>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</si>
  <si>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</si>
  <si>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</si>
  <si>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</si>
  <si>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</si>
  <si>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</si>
  <si>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</si>
  <si>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</si>
  <si>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</si>
  <si>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</si>
  <si>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</si>
  <si>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</si>
  <si>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</si>
  <si>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</si>
  <si>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</si>
  <si>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</si>
  <si>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</si>
  <si>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</si>
  <si>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</si>
  <si>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</si>
  <si>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</si>
  <si>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</si>
  <si>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</si>
  <si>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</si>
  <si>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</si>
  <si>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</si>
  <si>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</si>
  <si>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</si>
  <si>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</si>
  <si>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</si>
  <si>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</si>
  <si>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</si>
  <si>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</si>
  <si>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</si>
  <si>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</si>
  <si>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</si>
  <si>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</si>
  <si>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</si>
  <si>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</si>
  <si>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</si>
  <si>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</si>
  <si>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</si>
  <si>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</si>
  <si>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</si>
  <si>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</si>
  <si>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</si>
  <si>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</si>
  <si>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</si>
  <si>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</si>
  <si>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</si>
  <si>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</si>
  <si>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</si>
  <si>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</si>
  <si>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</si>
  <si>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</si>
  <si>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</si>
  <si>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</si>
  <si>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</si>
  <si>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</si>
  <si>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</si>
  <si>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</si>
  <si>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</si>
  <si>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</si>
  <si>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</si>
  <si>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</si>
  <si>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</si>
  <si>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</si>
  <si>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</si>
  <si>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</si>
  <si>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</si>
  <si>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</si>
  <si>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</si>
  <si>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</si>
  <si>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</si>
  <si>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</si>
  <si>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</si>
  <si>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</si>
  <si>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</si>
  <si>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</si>
  <si>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</si>
  <si>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</si>
  <si>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</si>
  <si>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</si>
  <si>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</si>
  <si>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</si>
  <si>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</si>
  <si>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</si>
  <si>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</si>
  <si>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</si>
  <si>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</si>
  <si>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</si>
  <si>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</si>
  <si>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</si>
  <si>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</si>
  <si>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</si>
  <si>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</si>
  <si>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</si>
  <si>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</si>
  <si>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</si>
  <si>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</si>
  <si>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</si>
  <si>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</si>
  <si>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</si>
  <si>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</si>
  <si>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</si>
  <si>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</si>
  <si>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</si>
  <si>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</si>
  <si>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</si>
  <si>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</si>
  <si>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</si>
  <si>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</si>
  <si>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</si>
  <si>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</si>
  <si>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</si>
  <si>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</si>
  <si>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</si>
  <si>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</si>
  <si>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</si>
  <si>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</si>
  <si>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</si>
  <si>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</si>
  <si>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</si>
  <si>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</si>
  <si>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</si>
  <si>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</si>
  <si>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</si>
  <si>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</si>
  <si>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</si>
  <si>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</si>
  <si>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</si>
  <si>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</si>
  <si>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</si>
  <si>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</si>
  <si>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</si>
  <si>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</si>
  <si>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</si>
  <si>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</si>
  <si>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</si>
  <si>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</si>
  <si>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</si>
  <si>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</si>
  <si>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</si>
  <si>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</si>
  <si>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</si>
  <si>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</si>
  <si>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</si>
  <si>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</si>
  <si>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</si>
  <si>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</si>
  <si>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</si>
  <si>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</si>
  <si>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</si>
  <si>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</si>
  <si>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</si>
  <si>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</si>
  <si>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</si>
  <si>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</si>
  <si>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</si>
  <si>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</si>
  <si>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</si>
  <si>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</si>
  <si>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</si>
  <si>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</si>
  <si>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</si>
  <si>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</si>
  <si>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</si>
  <si>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</si>
  <si>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</si>
  <si>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</si>
  <si>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</si>
  <si>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</si>
  <si>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</si>
  <si>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</si>
  <si>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</si>
  <si>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</si>
  <si>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</si>
  <si>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</si>
  <si>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</si>
  <si>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</si>
  <si>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</si>
  <si>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</si>
  <si>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</si>
  <si>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</si>
  <si>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</si>
  <si>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</si>
  <si>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</si>
  <si>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</si>
  <si>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</si>
  <si>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</si>
  <si>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</si>
  <si>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</si>
  <si>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</si>
  <si>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</si>
  <si>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</si>
  <si>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</si>
  <si>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</si>
  <si>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</si>
  <si>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</si>
  <si>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</si>
  <si>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</si>
  <si>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</si>
  <si>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</si>
  <si>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</si>
  <si>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</si>
  <si>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</si>
  <si>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</si>
  <si>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</si>
  <si>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</si>
  <si>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</si>
  <si>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</si>
  <si>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</si>
  <si>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</si>
  <si>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</si>
  <si>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</si>
  <si>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</si>
  <si>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</si>
  <si>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</si>
  <si>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</si>
  <si>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</si>
  <si>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</si>
  <si>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</si>
  <si>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</si>
  <si>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</si>
  <si>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</si>
  <si>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</si>
  <si>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</si>
  <si>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</si>
  <si>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</si>
  <si>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</si>
  <si>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</si>
  <si>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</si>
  <si>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</si>
  <si>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</si>
  <si>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</si>
  <si>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</si>
  <si>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</si>
  <si>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</si>
  <si>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</si>
  <si>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</si>
  <si>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</si>
  <si>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</si>
  <si>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</si>
  <si>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</si>
  <si>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</si>
  <si>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</si>
  <si>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</si>
  <si>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</si>
  <si>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</si>
  <si>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</si>
  <si>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</si>
  <si>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</si>
  <si>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</si>
  <si>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</si>
  <si>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</si>
  <si>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</si>
  <si>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</si>
  <si>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</si>
  <si>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</si>
  <si>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</si>
  <si>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</si>
  <si>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</si>
  <si>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</si>
  <si>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</si>
  <si>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</si>
  <si>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</si>
  <si>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</si>
  <si>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</si>
  <si>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</si>
  <si>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</si>
  <si>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</si>
  <si>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</si>
  <si>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</si>
  <si>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</si>
  <si>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</si>
  <si>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</si>
  <si>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</si>
  <si>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</si>
  <si>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</si>
  <si>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</si>
  <si>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</si>
  <si>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</si>
  <si>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</si>
  <si>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</si>
  <si>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</si>
  <si>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</si>
  <si>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</si>
  <si>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</si>
  <si>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</si>
  <si>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</si>
  <si>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</si>
  <si>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</si>
  <si>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</si>
  <si>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</si>
  <si>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</si>
  <si>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</si>
  <si>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</si>
  <si>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</si>
  <si>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</si>
  <si>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</si>
  <si>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</si>
  <si>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</si>
  <si>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</si>
  <si>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</si>
  <si>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</si>
  <si>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</si>
  <si>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</si>
  <si>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</si>
  <si>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</si>
  <si>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</si>
  <si>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</si>
  <si>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</si>
  <si>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</si>
  <si>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</si>
  <si>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</si>
  <si>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</si>
  <si>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</si>
  <si>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</si>
  <si>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</si>
  <si>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</si>
  <si>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</si>
  <si>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</si>
  <si>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</si>
  <si>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</si>
  <si>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</si>
  <si>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</si>
  <si>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</si>
  <si>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</si>
  <si>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</si>
  <si>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</si>
  <si>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</si>
  <si>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</si>
  <si>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</si>
  <si>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</si>
  <si>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</si>
  <si>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</si>
  <si>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</si>
  <si>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</si>
  <si>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</si>
  <si>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</si>
  <si>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</si>
  <si>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</si>
  <si>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</si>
  <si>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</si>
  <si>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</si>
  <si>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</si>
  <si>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</si>
  <si>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</si>
  <si>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</si>
  <si>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</si>
  <si>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</si>
  <si>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</si>
  <si>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</si>
  <si>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</si>
  <si>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</si>
  <si>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</si>
  <si>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</si>
  <si>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</si>
  <si>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</si>
  <si>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</si>
  <si>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</si>
  <si>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</si>
  <si>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</si>
  <si>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</si>
  <si>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</si>
  <si>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</si>
  <si>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</si>
  <si>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</si>
  <si>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</si>
  <si>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</si>
  <si>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</si>
  <si>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</si>
  <si>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</si>
  <si>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</si>
  <si>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</si>
  <si>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</si>
  <si>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</si>
  <si>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</si>
  <si>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</si>
  <si>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</si>
  <si>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</si>
  <si>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</si>
  <si>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</si>
  <si>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</si>
  <si>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</si>
  <si>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</si>
  <si>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</si>
  <si>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</si>
  <si>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</si>
  <si>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</si>
  <si>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</si>
  <si>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</si>
  <si>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</si>
  <si>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</si>
  <si>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</si>
  <si>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</si>
  <si>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</si>
  <si>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</si>
  <si>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</si>
  <si>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</si>
  <si>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</si>
  <si>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</si>
  <si>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</si>
  <si>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</si>
  <si>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</si>
  <si>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</si>
  <si>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</si>
  <si>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</si>
  <si>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</si>
  <si>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</si>
  <si>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</si>
  <si>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</si>
  <si>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</si>
  <si>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</si>
  <si>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</si>
  <si>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</si>
  <si>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</si>
  <si>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</si>
  <si>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</si>
  <si>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</si>
  <si>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</si>
  <si>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</si>
  <si>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</si>
  <si>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</si>
  <si>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</si>
  <si>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</si>
  <si>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</si>
  <si>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</si>
  <si>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</si>
  <si>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</si>
  <si>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</si>
  <si>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</si>
  <si>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</si>
  <si>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</si>
  <si>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</si>
  <si>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</si>
  <si>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</si>
  <si>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</si>
  <si>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</si>
  <si>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</si>
  <si>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</si>
  <si>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</si>
  <si>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</si>
  <si>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</si>
  <si>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</si>
  <si>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</si>
  <si>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</si>
  <si>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</si>
  <si>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</si>
  <si>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</si>
  <si>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</si>
  <si>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</si>
  <si>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</si>
  <si>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</si>
  <si>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</si>
  <si>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</si>
  <si>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</si>
  <si>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</si>
  <si>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</si>
  <si>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</si>
  <si>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</si>
  <si>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</si>
  <si>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</si>
  <si>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</si>
  <si>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</si>
  <si>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</si>
  <si>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</si>
  <si>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</si>
  <si>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</si>
  <si>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</si>
  <si>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</si>
  <si>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</si>
  <si>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</si>
  <si>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</si>
  <si>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</si>
  <si>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</si>
  <si>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</si>
  <si>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</si>
  <si>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</si>
  <si>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</si>
  <si>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</si>
  <si>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</si>
  <si>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</si>
  <si>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</si>
  <si>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</si>
  <si>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</si>
  <si>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</si>
  <si>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</si>
  <si>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</si>
  <si>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</si>
  <si>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</si>
  <si>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</si>
  <si>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</si>
  <si>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</si>
  <si>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</si>
  <si>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</si>
  <si>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</si>
  <si>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</si>
  <si>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</si>
  <si>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</si>
  <si>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</si>
  <si>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</si>
  <si>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</si>
  <si>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</si>
  <si>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</si>
  <si>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</si>
  <si>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</si>
  <si>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</si>
  <si>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</si>
  <si>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</si>
  <si>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</si>
  <si>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</si>
  <si>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</si>
  <si>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</si>
  <si>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</si>
  <si>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</si>
  <si>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</si>
  <si>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</si>
  <si>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</si>
  <si>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</si>
  <si>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</si>
  <si>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</si>
  <si>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</si>
  <si>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</si>
  <si>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</si>
  <si>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</si>
  <si>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</si>
  <si>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</si>
  <si>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</si>
  <si>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</si>
  <si>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</si>
  <si>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</si>
  <si>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</si>
  <si>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</si>
  <si>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</si>
  <si>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</si>
  <si>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</si>
  <si>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</si>
  <si>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</si>
  <si>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</si>
  <si>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</si>
  <si>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</si>
  <si>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</si>
  <si>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</si>
  <si>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</si>
  <si>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</si>
  <si>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</si>
  <si>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</si>
  <si>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</si>
  <si>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</si>
  <si>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</si>
  <si>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</si>
  <si>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</si>
  <si>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</si>
  <si>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</si>
  <si>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</si>
  <si>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</si>
  <si>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</si>
  <si>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</si>
  <si>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</si>
  <si>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</si>
  <si>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</si>
  <si>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</si>
  <si>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</si>
  <si>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</si>
  <si>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</si>
  <si>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</si>
  <si>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</si>
  <si>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</si>
  <si>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</si>
  <si>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</si>
  <si>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</si>
  <si>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</si>
  <si>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</si>
  <si>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</si>
  <si>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</si>
  <si>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</si>
  <si>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</si>
  <si>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</si>
  <si>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</si>
  <si>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</si>
  <si>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</si>
  <si>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</si>
  <si>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</si>
  <si>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</si>
  <si>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</si>
  <si>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</si>
  <si>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</si>
  <si>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</si>
  <si>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</si>
  <si>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</si>
  <si>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</si>
  <si>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</si>
  <si>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</si>
  <si>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</si>
  <si>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</si>
  <si>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</si>
  <si>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</si>
  <si>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</si>
  <si>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</si>
  <si>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</si>
  <si>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</si>
  <si>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</si>
  <si>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</si>
  <si>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</si>
  <si>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</si>
  <si>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</si>
  <si>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</si>
  <si>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</si>
  <si>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</si>
  <si>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</si>
  <si>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</si>
  <si>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</si>
  <si>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</si>
  <si>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</si>
  <si>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</si>
  <si>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</si>
  <si>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</si>
  <si>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</si>
  <si>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</si>
  <si>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</si>
  <si>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</si>
  <si>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</si>
  <si>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</si>
  <si>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</si>
  <si>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</si>
  <si>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</si>
  <si>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</si>
  <si>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</si>
  <si>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</si>
  <si>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</si>
  <si>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</si>
  <si>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</si>
  <si>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</si>
  <si>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</si>
  <si>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</si>
  <si>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</si>
  <si>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</si>
  <si>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</si>
  <si>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</si>
  <si>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</si>
  <si>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</si>
  <si>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</si>
  <si>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</si>
  <si>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</si>
  <si>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</si>
  <si>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</si>
  <si>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</si>
  <si>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</si>
  <si>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</si>
  <si>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</si>
  <si>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</si>
  <si>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</si>
  <si>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</si>
  <si>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</si>
  <si>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</si>
  <si>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</si>
  <si>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</si>
  <si>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</si>
  <si>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</si>
  <si>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</si>
  <si>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</si>
  <si>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</si>
  <si>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</si>
  <si>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</si>
  <si>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</si>
  <si>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</si>
  <si>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</si>
  <si>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</si>
  <si>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</si>
  <si>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</si>
  <si>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</si>
  <si>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</si>
  <si>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</si>
  <si>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</si>
  <si>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</si>
  <si>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</si>
  <si>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</si>
  <si>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</si>
  <si>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</si>
  <si>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</si>
  <si>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</si>
  <si>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</si>
  <si>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</si>
  <si>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</si>
  <si>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</si>
  <si>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</si>
  <si>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</si>
  <si>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</si>
  <si>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</si>
  <si>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</si>
  <si>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</si>
  <si>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</si>
  <si>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</si>
  <si>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</si>
  <si>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</si>
  <si>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</si>
  <si>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</si>
  <si>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</si>
  <si>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</si>
  <si>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</si>
  <si>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</si>
  <si>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</si>
  <si>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</si>
  <si>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</si>
  <si>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</si>
  <si>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</si>
  <si>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</si>
  <si>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</si>
  <si>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</si>
  <si>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</si>
  <si>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</si>
  <si>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</si>
  <si>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</si>
  <si>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</si>
  <si>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</si>
  <si>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</si>
  <si>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</si>
  <si>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</si>
  <si>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</si>
  <si>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</si>
  <si>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</si>
  <si>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</si>
  <si>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</si>
  <si>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</si>
  <si>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</si>
  <si>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</si>
  <si>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</si>
  <si>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</si>
  <si>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</si>
  <si>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</si>
  <si>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</si>
  <si>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</si>
  <si>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</si>
  <si>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</si>
  <si>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</si>
  <si>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</si>
  <si>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</si>
  <si>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</si>
  <si>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</si>
  <si>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</si>
  <si>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</si>
  <si>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</si>
  <si>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</si>
  <si>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</si>
  <si>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</si>
  <si>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</si>
  <si>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</si>
  <si>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</si>
  <si>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</si>
  <si>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</si>
  <si>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</si>
  <si>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</si>
  <si>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</si>
  <si>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</si>
  <si>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</si>
  <si>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</si>
  <si>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</si>
  <si>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</si>
  <si>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</si>
  <si>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</si>
  <si>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</si>
  <si>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</si>
  <si>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</si>
  <si>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</si>
  <si>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</si>
  <si>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</si>
  <si>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</si>
  <si>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</si>
  <si>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</si>
  <si>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</si>
  <si>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</si>
  <si>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</si>
  <si>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</si>
  <si>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</si>
  <si>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</si>
  <si>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</si>
  <si>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</si>
  <si>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</si>
  <si>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</si>
  <si>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</si>
  <si>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</si>
  <si>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</si>
  <si>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</si>
  <si>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</si>
  <si>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</si>
  <si>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</si>
  <si>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</si>
  <si>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</si>
  <si>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</si>
  <si>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</si>
  <si>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</si>
  <si>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</si>
  <si>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</si>
  <si>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</si>
  <si>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</si>
  <si>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</si>
  <si>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</si>
  <si>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</si>
  <si>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</si>
  <si>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</si>
  <si>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</si>
  <si>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</si>
  <si>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</si>
  <si>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</si>
  <si>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</si>
  <si>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</si>
  <si>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</si>
  <si>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</si>
  <si>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</si>
  <si>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</si>
  <si>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</si>
  <si>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</si>
  <si>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</si>
  <si>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</si>
  <si>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</si>
  <si>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</si>
  <si>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</si>
  <si>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</si>
  <si>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</si>
  <si>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</si>
  <si>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</si>
  <si>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</si>
  <si>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</si>
  <si>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</si>
  <si>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</si>
  <si>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</si>
  <si>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</si>
  <si>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</si>
  <si>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</si>
  <si>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</si>
  <si>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</si>
  <si>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</si>
  <si>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</si>
  <si>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</si>
  <si>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</si>
  <si>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</si>
  <si>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</si>
  <si>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</si>
  <si>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</si>
  <si>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</si>
  <si>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</si>
  <si>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</si>
  <si>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</si>
  <si>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</si>
  <si>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</si>
  <si>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</si>
  <si>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</si>
  <si>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</si>
  <si>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</si>
  <si>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</si>
  <si>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</si>
  <si>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</si>
  <si>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</si>
  <si>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</si>
  <si>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</si>
  <si>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</si>
  <si>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</si>
  <si>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</si>
  <si>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</si>
  <si>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</si>
  <si>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</si>
  <si>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</si>
  <si>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</si>
  <si>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</si>
  <si>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</si>
  <si>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</si>
  <si>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</si>
  <si>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</si>
  <si>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</si>
  <si>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</si>
  <si>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</si>
  <si>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</si>
  <si>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</si>
  <si>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</si>
  <si>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</si>
  <si>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</si>
  <si>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</si>
  <si>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</si>
  <si>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</si>
  <si>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</si>
  <si>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</si>
  <si>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</si>
  <si>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</si>
  <si>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</si>
  <si>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</si>
  <si>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</si>
  <si>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</si>
  <si>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</si>
  <si>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</si>
  <si>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</si>
  <si>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</si>
  <si>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</si>
  <si>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</si>
  <si>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</si>
  <si>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</si>
  <si>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</si>
  <si>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</si>
  <si>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</si>
  <si>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</si>
  <si>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</si>
  <si>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</si>
  <si>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</si>
  <si>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</si>
  <si>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</si>
  <si>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</si>
  <si>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</si>
  <si>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</si>
  <si>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</si>
  <si>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</si>
  <si>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</si>
  <si>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</si>
  <si>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</si>
  <si>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</si>
  <si>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</si>
  <si>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</si>
  <si>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</si>
  <si>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</si>
  <si>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</si>
  <si>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</si>
  <si>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</si>
  <si>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</si>
  <si>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</si>
  <si>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</si>
  <si>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</si>
  <si>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</si>
  <si>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</si>
  <si>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</si>
  <si>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</si>
  <si>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</si>
  <si>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</si>
  <si>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</si>
  <si>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</si>
  <si>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</si>
  <si>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</si>
  <si>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</si>
  <si>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</si>
  <si>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</si>
  <si>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</si>
  <si>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</si>
  <si>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</si>
  <si>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</si>
  <si>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</si>
  <si>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</si>
  <si>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</si>
  <si>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</si>
  <si>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</si>
  <si>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</si>
  <si>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</si>
  <si>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</si>
  <si>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</si>
  <si>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</si>
  <si>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</si>
  <si>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</si>
  <si>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</si>
  <si>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</si>
  <si>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</si>
  <si>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</si>
  <si>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</si>
  <si>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</si>
  <si>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</si>
  <si>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</si>
  <si>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</si>
  <si>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</si>
  <si>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</si>
  <si>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</si>
  <si>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</si>
  <si>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</si>
  <si>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</si>
  <si>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</si>
  <si>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</si>
  <si>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</si>
  <si>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</si>
  <si>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</si>
  <si>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</si>
  <si>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</si>
  <si>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</si>
  <si>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</si>
  <si>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</si>
  <si>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</si>
  <si>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</si>
  <si>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</si>
  <si>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</si>
  <si>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</si>
  <si>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</si>
  <si>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</si>
  <si>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</si>
  <si>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</si>
  <si>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</si>
  <si>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</si>
  <si>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</si>
  <si>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</si>
  <si>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</si>
  <si>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</si>
  <si>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</si>
  <si>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</si>
  <si>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</si>
  <si>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</si>
  <si>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</si>
  <si>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</si>
  <si>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</si>
  <si>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</si>
  <si>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</si>
  <si>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</si>
  <si>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</si>
  <si>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</si>
  <si>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</si>
  <si>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</si>
  <si>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</si>
  <si>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</si>
  <si>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</si>
  <si>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</si>
  <si>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</si>
  <si>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</si>
  <si>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</si>
  <si>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</si>
  <si>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</si>
  <si>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</si>
  <si>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</si>
  <si>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</si>
  <si>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</si>
  <si>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</si>
  <si>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</si>
  <si>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</si>
  <si>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</si>
  <si>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</si>
  <si>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</si>
  <si>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</si>
  <si>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</si>
  <si>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</si>
  <si>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</si>
  <si>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</si>
  <si>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</si>
  <si>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</si>
  <si>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</si>
  <si>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</si>
  <si>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</si>
  <si>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</si>
  <si>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</si>
  <si>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</si>
  <si>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</si>
  <si>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</si>
  <si>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</si>
  <si>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</si>
  <si>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</si>
  <si>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</si>
  <si>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</si>
  <si>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</si>
  <si>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</si>
  <si>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</si>
  <si>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</si>
  <si>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</si>
  <si>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</si>
  <si>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</si>
  <si>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</si>
  <si>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</si>
  <si>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</si>
  <si>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</si>
  <si>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</si>
  <si>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</si>
  <si>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</si>
  <si>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</si>
  <si>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</si>
  <si>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</si>
  <si>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</si>
  <si>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</si>
  <si>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</si>
  <si>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</si>
  <si>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</si>
  <si>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</si>
  <si>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</si>
  <si>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</si>
  <si>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</si>
  <si>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</si>
  <si>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</si>
  <si>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</si>
  <si>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</si>
  <si>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</si>
  <si>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</si>
  <si>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</si>
  <si>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</si>
  <si>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</si>
  <si>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</si>
  <si>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</si>
  <si>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</si>
  <si>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</si>
  <si>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</si>
  <si>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</si>
  <si>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</si>
  <si>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</si>
  <si>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</si>
  <si>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</si>
  <si>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</si>
  <si>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</si>
  <si>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</si>
  <si>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</si>
  <si>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</si>
  <si>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</si>
  <si>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</si>
  <si>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</si>
  <si>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</si>
  <si>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</si>
  <si>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</si>
  <si>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</si>
  <si>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</si>
  <si>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</si>
  <si>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</si>
  <si>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</si>
  <si>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</si>
  <si>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</si>
  <si>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</si>
  <si>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</si>
  <si>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</si>
  <si>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</si>
  <si>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</si>
  <si>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</si>
  <si>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</si>
  <si>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</si>
  <si>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</si>
  <si>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</si>
  <si>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</si>
  <si>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</si>
  <si>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</si>
  <si>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</si>
  <si>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</si>
  <si>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</si>
  <si>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</si>
  <si>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</si>
  <si>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</si>
  <si>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</si>
  <si>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</si>
  <si>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</si>
  <si>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</si>
  <si>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</si>
  <si>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</si>
  <si>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</si>
  <si>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</si>
  <si>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</si>
  <si>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</si>
  <si>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</si>
  <si>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</si>
  <si>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</si>
  <si>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</si>
  <si>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</si>
  <si>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</si>
  <si>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</si>
  <si>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</si>
  <si>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</si>
  <si>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</si>
  <si>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</si>
  <si>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</si>
  <si>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</si>
  <si>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</si>
  <si>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</si>
  <si>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</si>
  <si>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</si>
  <si>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</si>
  <si>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</si>
  <si>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</si>
  <si>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</si>
  <si>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</si>
  <si>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</si>
  <si>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</si>
  <si>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</si>
  <si>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</si>
  <si>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</si>
  <si>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</si>
  <si>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</si>
  <si>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</si>
  <si>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</si>
  <si>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</si>
  <si>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</si>
  <si>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</si>
  <si>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</si>
  <si>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</si>
  <si>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</si>
  <si>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</si>
  <si>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</si>
  <si>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</si>
  <si>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</si>
  <si>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</si>
  <si>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</si>
  <si>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</si>
  <si>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</si>
  <si>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</si>
  <si>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</si>
  <si>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</si>
  <si>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</si>
  <si>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</si>
  <si>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</si>
  <si>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</si>
  <si>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</si>
  <si>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</si>
  <si>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</si>
  <si>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</si>
  <si>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</si>
  <si>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</si>
  <si>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</si>
  <si>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</si>
  <si>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</si>
  <si>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</si>
  <si>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</si>
  <si>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</si>
  <si>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</si>
  <si>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</si>
  <si>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</si>
  <si>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</si>
  <si>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</si>
  <si>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</si>
  <si>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</si>
  <si>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</si>
  <si>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</si>
  <si>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</si>
  <si>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</si>
  <si>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</si>
  <si>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</si>
  <si>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</si>
  <si>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</si>
  <si>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</si>
  <si>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</si>
  <si>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</si>
  <si>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</si>
  <si>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</si>
  <si>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</si>
  <si>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</si>
  <si>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</si>
  <si>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</si>
  <si>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</si>
  <si>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</si>
  <si>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</si>
  <si>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</si>
  <si>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</si>
  <si>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</si>
  <si>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</si>
  <si>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</si>
  <si>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</si>
  <si>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</si>
  <si>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</si>
  <si>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</si>
  <si>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</si>
  <si>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</si>
  <si>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</si>
  <si>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</si>
  <si>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</si>
  <si>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</si>
  <si>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</si>
  <si>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</si>
  <si>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</si>
  <si>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</si>
  <si>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</si>
  <si>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</si>
  <si>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</si>
  <si>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</si>
  <si>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</si>
  <si>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</si>
  <si>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</si>
  <si>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</si>
  <si>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</si>
  <si>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</si>
  <si>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</si>
  <si>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</si>
  <si>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</si>
  <si>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</si>
  <si>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</si>
  <si>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</si>
  <si>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</si>
  <si>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</si>
  <si>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</si>
  <si>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</si>
  <si>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</si>
  <si>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</si>
  <si>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</si>
  <si>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</si>
  <si>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</si>
  <si>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</si>
  <si>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</si>
  <si>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</si>
  <si>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</si>
  <si>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</si>
  <si>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</si>
  <si>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</si>
  <si>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</si>
  <si>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</si>
  <si>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</si>
  <si>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</si>
  <si>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</si>
  <si>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</si>
  <si>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</si>
  <si>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</si>
  <si>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</si>
  <si>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</si>
  <si>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</si>
  <si>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</si>
  <si>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</si>
  <si>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</si>
  <si>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</si>
  <si>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</si>
  <si>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</si>
  <si>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</si>
  <si>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</si>
  <si>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</si>
  <si>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</si>
  <si>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</si>
  <si>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</si>
  <si>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</si>
  <si>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</si>
  <si>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</si>
  <si>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</si>
  <si>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</si>
  <si>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</si>
  <si>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</si>
  <si>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</si>
  <si>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</si>
  <si>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</si>
  <si>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</si>
  <si>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</si>
  <si>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</si>
  <si>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</si>
  <si>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</si>
  <si>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</si>
  <si>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</si>
  <si>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</si>
  <si>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</si>
  <si>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</si>
  <si>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</si>
  <si>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</si>
  <si>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</si>
  <si>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</si>
  <si>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</si>
  <si>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</si>
  <si>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</si>
  <si>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</si>
  <si>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</si>
  <si>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</si>
  <si>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</si>
  <si>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</si>
  <si>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</si>
  <si>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</si>
  <si>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</si>
  <si>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</si>
  <si>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</si>
  <si>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</si>
  <si>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</si>
  <si>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</si>
  <si>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</si>
  <si>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</si>
  <si>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</si>
  <si>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</si>
  <si>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</si>
  <si>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</si>
  <si>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</si>
  <si>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</si>
  <si>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</si>
  <si>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</si>
  <si>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</si>
  <si>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</si>
  <si>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</si>
  <si>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</si>
  <si>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</si>
  <si>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</si>
  <si>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</si>
  <si>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</si>
  <si>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</si>
  <si>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</si>
  <si>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</si>
  <si>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</si>
  <si>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</si>
  <si>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</si>
  <si>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</si>
  <si>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</si>
  <si>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</si>
  <si>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</si>
  <si>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</si>
  <si>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</si>
  <si>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</si>
  <si>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</si>
  <si>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</si>
  <si>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</si>
  <si>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</si>
  <si>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</si>
  <si>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</si>
  <si>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</si>
  <si>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</si>
  <si>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</si>
  <si>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</si>
  <si>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</si>
  <si>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</si>
  <si>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</si>
  <si>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</si>
  <si>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</si>
  <si>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</si>
  <si>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</si>
  <si>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</si>
  <si>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</si>
  <si>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</si>
  <si>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</si>
  <si>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</si>
  <si>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</si>
  <si>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</si>
  <si>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</si>
  <si>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</si>
  <si>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</si>
  <si>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</si>
  <si>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</si>
  <si>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</si>
  <si>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</si>
  <si>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</si>
  <si>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</si>
  <si>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</si>
  <si>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</si>
  <si>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</si>
  <si>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</si>
  <si>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</si>
  <si>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</si>
  <si>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</si>
  <si>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</si>
  <si>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</si>
  <si>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</si>
  <si>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</si>
  <si>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</si>
  <si>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</si>
  <si>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</si>
  <si>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</si>
  <si>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</si>
  <si>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</si>
  <si>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</si>
  <si>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</si>
  <si>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</si>
  <si>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</si>
  <si>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</si>
  <si>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</si>
  <si>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</si>
  <si>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</si>
  <si>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</si>
  <si>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</si>
  <si>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</si>
  <si>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</si>
  <si>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</si>
  <si>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</si>
  <si>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</si>
  <si>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</si>
  <si>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</si>
  <si>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</si>
  <si>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</si>
  <si>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</si>
  <si>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</si>
  <si>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</si>
  <si>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</si>
  <si>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</si>
  <si>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</si>
  <si>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</si>
  <si>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</si>
  <si>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</si>
  <si>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</si>
  <si>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</si>
  <si>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</si>
  <si>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</si>
  <si>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</si>
  <si>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</si>
  <si>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</si>
  <si>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</si>
  <si>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</si>
  <si>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</si>
  <si>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</si>
  <si>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</si>
  <si>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</si>
  <si>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</si>
  <si>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</si>
  <si>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</si>
  <si>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</si>
  <si>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</si>
  <si>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</si>
  <si>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</si>
  <si>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</si>
  <si>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</si>
  <si>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</si>
  <si>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</si>
  <si>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</si>
  <si>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</si>
  <si>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</si>
  <si>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</si>
  <si>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</si>
  <si>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</si>
  <si>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</si>
  <si>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</si>
  <si>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</si>
  <si>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</si>
  <si>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</si>
  <si>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</si>
  <si>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</si>
  <si>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</si>
  <si>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</si>
  <si>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</si>
  <si>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</si>
  <si>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</si>
  <si>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</si>
  <si>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</si>
  <si>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</si>
  <si>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</si>
  <si>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</si>
  <si>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</si>
  <si>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</si>
  <si>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</si>
  <si>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</si>
  <si>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</si>
  <si>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</si>
  <si>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</si>
  <si>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</si>
  <si>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</si>
  <si>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</si>
  <si>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</si>
  <si>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</si>
  <si>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</si>
  <si>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</si>
  <si>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</si>
  <si>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</si>
  <si>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</si>
  <si>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</si>
  <si>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</si>
  <si>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</si>
  <si>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</si>
  <si>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</si>
  <si>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</si>
  <si>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</si>
  <si>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</si>
  <si>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</si>
  <si>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</si>
  <si>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</si>
  <si>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</si>
  <si>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</si>
  <si>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</si>
  <si>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</si>
  <si>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</si>
  <si>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</si>
  <si>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</si>
  <si>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</si>
  <si>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</si>
  <si>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</si>
  <si>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</si>
  <si>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</si>
  <si>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</si>
  <si>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</si>
  <si>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</si>
  <si>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</si>
  <si>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</si>
  <si>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</si>
  <si>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</si>
  <si>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</si>
  <si>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</si>
  <si>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</si>
  <si>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</si>
  <si>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</si>
  <si>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</si>
  <si>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</si>
  <si>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</si>
  <si>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</si>
  <si>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</si>
  <si>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</si>
  <si>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</si>
  <si>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</si>
  <si>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</si>
  <si>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</si>
  <si>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</si>
  <si>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</si>
  <si>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</si>
  <si>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</si>
  <si>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</si>
  <si>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</si>
  <si>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</si>
  <si>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</si>
  <si>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</si>
  <si>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</si>
  <si>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</si>
  <si>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</si>
  <si>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</si>
  <si>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</si>
  <si>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</si>
  <si>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</si>
  <si>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</si>
  <si>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</si>
  <si>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</si>
  <si>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</si>
  <si>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</si>
  <si>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</si>
  <si>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</si>
  <si>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</si>
  <si>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</si>
  <si>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</si>
  <si>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</si>
  <si>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</si>
  <si>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</si>
  <si>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</si>
  <si>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</si>
  <si>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</si>
  <si>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</si>
  <si>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</si>
  <si>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</si>
  <si>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</si>
  <si>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</si>
  <si>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</si>
  <si>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</si>
  <si>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</si>
  <si>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</si>
  <si>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</si>
  <si>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</si>
  <si>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</si>
  <si>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</si>
  <si>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</si>
  <si>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</si>
  <si>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</si>
  <si>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</si>
  <si>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</si>
  <si>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</si>
  <si>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</si>
  <si>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</si>
  <si>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</si>
  <si>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</si>
  <si>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</si>
  <si>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</si>
  <si>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</si>
  <si>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</si>
  <si>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</si>
  <si>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</si>
  <si>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</si>
  <si>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</si>
  <si>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</si>
  <si>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</si>
  <si>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</si>
  <si>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</si>
  <si>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</si>
  <si>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</si>
  <si>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</si>
  <si>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</si>
  <si>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</si>
  <si>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</si>
  <si>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</si>
  <si>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</si>
  <si>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</si>
  <si>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</si>
  <si>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</si>
  <si>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</si>
  <si>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</si>
  <si>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</si>
  <si>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</si>
  <si>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</si>
  <si>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</si>
  <si>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</si>
  <si>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</si>
  <si>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</si>
  <si>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</si>
  <si>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</si>
  <si>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</si>
  <si>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</si>
  <si>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</si>
  <si>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</si>
  <si>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</si>
  <si>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</si>
  <si>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</si>
  <si>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</si>
  <si>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</si>
  <si>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</si>
  <si>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</si>
  <si>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</si>
  <si>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</si>
  <si>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</si>
  <si>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</si>
  <si>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</si>
  <si>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</si>
  <si>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</si>
  <si>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</si>
  <si>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</si>
  <si>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</si>
  <si>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</si>
  <si>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</si>
  <si>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</si>
  <si>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</si>
  <si>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</si>
  <si>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</si>
  <si>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</si>
  <si>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</si>
  <si>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</si>
  <si>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</si>
  <si>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</si>
  <si>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</si>
  <si>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</si>
  <si>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</si>
  <si>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</si>
  <si>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</si>
  <si>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</si>
  <si>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</si>
  <si>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</si>
  <si>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</si>
  <si>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</si>
  <si>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</si>
  <si>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</si>
  <si>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</si>
  <si>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</si>
  <si>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</si>
  <si>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</si>
  <si>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</si>
  <si>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</si>
  <si>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</si>
  <si>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</si>
  <si>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</si>
  <si>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</si>
  <si>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</si>
  <si>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</si>
  <si>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</si>
  <si>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</si>
  <si>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</si>
  <si>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</si>
  <si>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</si>
  <si>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</si>
  <si>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</si>
  <si>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</si>
  <si>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</si>
  <si>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</si>
  <si>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</si>
  <si>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</si>
  <si>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</si>
  <si>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</si>
  <si>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</si>
  <si>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</si>
  <si>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</si>
  <si>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</si>
  <si>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</si>
  <si>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</si>
  <si>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</si>
  <si>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</si>
  <si>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</si>
  <si>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</si>
  <si>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</si>
  <si>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</si>
  <si>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</si>
  <si>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</si>
  <si>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</si>
  <si>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</si>
  <si>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</si>
  <si>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</si>
  <si>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</si>
  <si>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</si>
  <si>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</si>
  <si>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</si>
  <si>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</si>
  <si>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</si>
  <si>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</si>
  <si>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</si>
  <si>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</si>
  <si>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</si>
  <si>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</si>
  <si>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</si>
  <si>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</si>
  <si>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</si>
  <si>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</si>
  <si>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</si>
  <si>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</si>
  <si>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</si>
  <si>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</si>
  <si>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</si>
  <si>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</si>
  <si>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</si>
  <si>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</si>
  <si>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</si>
  <si>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</si>
  <si>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</si>
  <si>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</si>
  <si>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</si>
  <si>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</si>
  <si>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</si>
  <si>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</si>
  <si>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</si>
  <si>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</si>
  <si>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</si>
  <si>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</si>
  <si>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</si>
  <si>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</si>
  <si>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</si>
  <si>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</si>
  <si>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</si>
  <si>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</si>
  <si>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</si>
  <si>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</si>
  <si>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</si>
  <si>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</si>
  <si>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</si>
  <si>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</si>
  <si>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</si>
  <si>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</si>
  <si>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</si>
  <si>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</si>
  <si>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</si>
  <si>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</si>
  <si>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</si>
  <si>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</si>
  <si>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</si>
  <si>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</si>
  <si>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</si>
  <si>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</si>
  <si>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</si>
  <si>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</si>
  <si>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</si>
  <si>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</si>
  <si>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</si>
  <si>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</si>
  <si>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</si>
  <si>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</si>
  <si>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</si>
  <si>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</si>
  <si>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</si>
  <si>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</si>
  <si>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</si>
  <si>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</si>
  <si>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</si>
  <si>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</si>
  <si>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</si>
  <si>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</si>
  <si>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</si>
  <si>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</si>
  <si>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</si>
  <si>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</si>
  <si>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</si>
  <si>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</si>
  <si>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</si>
  <si>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</si>
  <si>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</si>
  <si>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</si>
  <si>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</si>
  <si>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</si>
  <si>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</si>
  <si>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</si>
  <si>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</si>
  <si>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</si>
  <si>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</si>
  <si>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</si>
  <si>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</si>
  <si>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</si>
  <si>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</si>
  <si>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</si>
  <si>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</si>
  <si>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</si>
  <si>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</si>
  <si>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</si>
  <si>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</si>
  <si>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</si>
  <si>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</si>
  <si>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</si>
  <si>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</si>
  <si>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</si>
  <si>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</si>
  <si>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</si>
  <si>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</si>
  <si>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</si>
  <si>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</si>
  <si>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</si>
  <si>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</si>
  <si>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</si>
  <si>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</si>
  <si>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</si>
  <si>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</si>
  <si>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</si>
  <si>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</si>
  <si>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</si>
  <si>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</si>
  <si>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</si>
  <si>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</si>
  <si>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</si>
  <si>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</si>
  <si>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</si>
  <si>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</si>
  <si>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</si>
  <si>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</si>
  <si>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</si>
  <si>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</si>
  <si>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</si>
  <si>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</si>
  <si>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</si>
  <si>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</si>
  <si>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</si>
  <si>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</si>
  <si>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</si>
  <si>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</si>
  <si>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</si>
  <si>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</si>
  <si>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</si>
  <si>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</si>
  <si>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</si>
  <si>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</si>
  <si>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</si>
  <si>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</si>
  <si>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</si>
  <si>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</si>
  <si>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</si>
  <si>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</si>
  <si>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</si>
  <si>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</si>
  <si>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</si>
  <si>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</si>
  <si>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</si>
  <si>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</si>
  <si>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</si>
  <si>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</si>
  <si>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</si>
  <si>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</si>
  <si>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</si>
  <si>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</si>
  <si>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</si>
  <si>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</si>
  <si>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</si>
  <si>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</si>
  <si>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</si>
  <si>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</si>
  <si>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</si>
  <si>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</si>
  <si>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</si>
  <si>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</si>
  <si>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</si>
  <si>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</si>
  <si>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</si>
  <si>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</si>
  <si>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</si>
  <si>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</si>
  <si>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</si>
  <si>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</si>
  <si>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</si>
  <si>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</si>
  <si>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</si>
  <si>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</si>
  <si>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</si>
  <si>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</si>
  <si>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</si>
  <si>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</si>
  <si>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</si>
  <si>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</si>
  <si>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</si>
  <si>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</si>
  <si>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</si>
  <si>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</si>
  <si>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</si>
  <si>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</si>
  <si>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</si>
  <si>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</si>
  <si>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</si>
  <si>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</si>
  <si>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</si>
  <si>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</si>
  <si>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</si>
  <si>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</si>
  <si>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</si>
  <si>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</si>
  <si>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</si>
  <si>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</si>
  <si>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</si>
  <si>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</si>
  <si>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</si>
  <si>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</si>
  <si>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</si>
  <si>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</si>
  <si>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</si>
  <si>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</si>
  <si>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</si>
  <si>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</si>
  <si>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</si>
  <si>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</si>
  <si>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</si>
  <si>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</si>
  <si>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</si>
  <si>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</si>
  <si>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</si>
  <si>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</si>
  <si>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</si>
  <si>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</si>
  <si>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</si>
  <si>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</si>
  <si>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</si>
  <si>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</si>
  <si>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</si>
  <si>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</si>
  <si>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</si>
  <si>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</si>
  <si>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</si>
  <si>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</si>
  <si>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</si>
  <si>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</si>
  <si>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</si>
  <si>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</si>
  <si>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</si>
  <si>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</si>
  <si>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</si>
  <si>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</si>
  <si>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</si>
  <si>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</si>
  <si>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</si>
  <si>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</si>
  <si>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</si>
  <si>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</si>
  <si>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</si>
  <si>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</si>
  <si>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</si>
  <si>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</si>
  <si>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</si>
  <si>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</si>
  <si>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</si>
  <si>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</si>
  <si>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</si>
  <si>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</si>
  <si>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</si>
  <si>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</si>
  <si>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</si>
  <si>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</si>
  <si>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</si>
  <si>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</si>
  <si>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</si>
  <si>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</si>
  <si>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</si>
  <si>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</si>
  <si>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</si>
  <si>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</si>
  <si>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</si>
  <si>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</si>
  <si>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</si>
  <si>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</si>
  <si>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</si>
  <si>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</si>
  <si>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</si>
  <si>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</si>
  <si>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</si>
  <si>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</si>
  <si>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</si>
  <si>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</si>
  <si>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</si>
  <si>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</si>
  <si>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</si>
  <si>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</si>
  <si>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</si>
  <si>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</si>
  <si>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</si>
  <si>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</si>
  <si>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</si>
  <si>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</si>
  <si>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</si>
  <si>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</si>
  <si>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</si>
  <si>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</si>
  <si>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</si>
  <si>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</si>
  <si>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</si>
  <si>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</si>
  <si>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</si>
  <si>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</si>
  <si>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</si>
  <si>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</si>
  <si>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</si>
  <si>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</si>
  <si>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</si>
  <si>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</si>
  <si>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</si>
  <si>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</si>
  <si>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</si>
  <si>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</si>
  <si>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</si>
  <si>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</si>
  <si>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</si>
  <si>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</si>
  <si>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</si>
  <si>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</si>
  <si>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</si>
  <si>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</si>
  <si>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</si>
  <si>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</si>
  <si>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</si>
  <si>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</si>
  <si>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</si>
  <si>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</si>
  <si>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</si>
  <si>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</si>
  <si>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</si>
  <si>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</si>
  <si>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</si>
  <si>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</si>
  <si>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</si>
  <si>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</si>
  <si>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</si>
  <si>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</si>
  <si>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</si>
  <si>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</si>
  <si>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</si>
  <si>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</si>
  <si>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</si>
  <si>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</si>
  <si>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</si>
  <si>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</si>
  <si>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</si>
  <si>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</si>
  <si>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</si>
  <si>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</si>
  <si>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</si>
  <si>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</si>
  <si>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</si>
  <si>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</si>
  <si>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</si>
  <si>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</si>
  <si>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</si>
  <si>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</si>
  <si>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</si>
  <si>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</si>
  <si>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</si>
  <si>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</si>
  <si>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</si>
  <si>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</si>
  <si>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</si>
  <si>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</si>
  <si>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</si>
  <si>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</si>
  <si>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</si>
  <si>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</si>
  <si>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</si>
  <si>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</si>
  <si>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</si>
  <si>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</si>
  <si>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</si>
  <si>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</si>
  <si>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</si>
  <si>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</si>
  <si>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</si>
  <si>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</si>
  <si>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</si>
  <si>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</si>
  <si>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</si>
  <si>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</si>
  <si>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</si>
  <si>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</si>
  <si>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</si>
  <si>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</si>
  <si>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</si>
  <si>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</si>
  <si>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</si>
  <si>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</si>
  <si>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</si>
  <si>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</si>
  <si>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</si>
  <si>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</si>
  <si>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</si>
  <si>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</si>
  <si>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</si>
  <si>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</si>
  <si>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</si>
  <si>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</si>
  <si>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</si>
  <si>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</si>
  <si>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</si>
  <si>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</si>
  <si>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</si>
  <si>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</si>
  <si>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</si>
  <si>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</si>
  <si>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</si>
  <si>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</si>
  <si>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</si>
  <si>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</si>
  <si>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</si>
  <si>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</si>
  <si>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</si>
  <si>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</si>
  <si>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</si>
  <si>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</si>
  <si>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</si>
  <si>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</si>
  <si>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</si>
  <si>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</si>
  <si>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</si>
  <si>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</si>
  <si>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</si>
  <si>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</si>
  <si>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</si>
  <si>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</si>
  <si>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</si>
  <si>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</si>
  <si>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</si>
  <si>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</si>
  <si>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</si>
  <si>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</si>
  <si>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</si>
  <si>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</si>
  <si>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</si>
  <si>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</si>
  <si>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</si>
  <si>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</si>
  <si>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</si>
  <si>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</si>
  <si>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</si>
  <si>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</si>
  <si>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</si>
  <si>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</si>
  <si>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</si>
  <si>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</si>
  <si>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</si>
  <si>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</si>
  <si>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</si>
  <si>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</si>
  <si>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</si>
  <si>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</si>
  <si>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</si>
  <si>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</si>
  <si>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</si>
  <si>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</si>
  <si>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</si>
  <si>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</si>
  <si>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</si>
  <si>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</si>
  <si>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</si>
  <si>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</si>
  <si>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</si>
  <si>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</si>
  <si>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</si>
  <si>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</si>
  <si>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</si>
  <si>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</si>
  <si>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</si>
  <si>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</si>
  <si>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</si>
  <si>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</si>
  <si>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</si>
  <si>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</si>
  <si>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</si>
  <si>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</si>
  <si>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</si>
  <si>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</si>
  <si>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</si>
  <si>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</si>
  <si>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</si>
  <si>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</si>
  <si>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</si>
  <si>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</si>
  <si>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</si>
  <si>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</si>
  <si>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</si>
  <si>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</si>
  <si>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</si>
  <si>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</si>
  <si>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</si>
  <si>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</si>
  <si>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</si>
  <si>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</si>
  <si>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</si>
  <si>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</si>
  <si>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</si>
  <si>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</si>
  <si>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</si>
  <si>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</si>
  <si>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</si>
  <si>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</si>
  <si>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</si>
  <si>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</si>
  <si>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</si>
  <si>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</si>
  <si>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</si>
  <si>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</si>
  <si>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</si>
  <si>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</si>
  <si>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</si>
  <si>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</si>
  <si>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</si>
  <si>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</si>
  <si>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</si>
  <si>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</si>
  <si>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</si>
  <si>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</si>
  <si>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</si>
  <si>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</si>
  <si>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</si>
  <si>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</si>
  <si>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</si>
  <si>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</si>
  <si>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</si>
  <si>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</si>
  <si>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</si>
  <si>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</si>
  <si>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</si>
  <si>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</si>
  <si>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</si>
  <si>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</si>
  <si>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</si>
  <si>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</si>
  <si>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</si>
  <si>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</si>
  <si>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</si>
  <si>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</si>
  <si>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</si>
  <si>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</si>
  <si>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</si>
  <si>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</si>
  <si>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</si>
  <si>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</si>
  <si>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</si>
  <si>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</si>
  <si>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</si>
  <si>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</si>
  <si>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</si>
  <si>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</si>
  <si>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</si>
  <si>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</si>
  <si>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</si>
  <si>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</si>
  <si>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</si>
  <si>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</si>
  <si>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</si>
  <si>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</si>
  <si>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</si>
  <si>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</si>
  <si>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</si>
  <si>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</si>
  <si>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</si>
  <si>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</si>
  <si>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</si>
  <si>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</si>
  <si>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</si>
  <si>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</si>
  <si>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</si>
  <si>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</si>
  <si>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</si>
  <si>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</si>
  <si>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</si>
  <si>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</si>
  <si>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</si>
  <si>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</si>
  <si>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</si>
  <si>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</si>
  <si>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</si>
  <si>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</si>
  <si>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</si>
  <si>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</si>
  <si>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</si>
  <si>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</si>
  <si>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</si>
  <si>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</si>
  <si>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</si>
  <si>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</si>
  <si>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</si>
  <si>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</si>
  <si>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</si>
  <si>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</si>
  <si>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</si>
  <si>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</si>
  <si>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</si>
  <si>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</si>
  <si>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</si>
  <si>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</si>
  <si>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</si>
  <si>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</si>
  <si>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</si>
  <si>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</si>
  <si>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</si>
  <si>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</si>
  <si>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</si>
  <si>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</si>
  <si>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</si>
  <si>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</si>
  <si>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</si>
  <si>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</si>
  <si>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</si>
  <si>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</si>
  <si>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</si>
  <si>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</si>
  <si>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</si>
  <si>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</si>
  <si>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</si>
  <si>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</si>
  <si>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</si>
  <si>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</si>
  <si>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</si>
  <si>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</si>
  <si>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</si>
  <si>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</si>
  <si>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</si>
  <si>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</si>
  <si>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</si>
  <si>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</si>
  <si>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</si>
  <si>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</si>
  <si>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</si>
  <si>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</si>
  <si>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</si>
  <si>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</si>
  <si>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</si>
  <si>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</si>
  <si>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</si>
  <si>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</si>
  <si>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</si>
  <si>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</si>
  <si>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</si>
  <si>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</si>
  <si>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</si>
  <si>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</si>
  <si>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</si>
  <si>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</si>
  <si>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</si>
  <si>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</si>
  <si>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</si>
  <si>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</si>
  <si>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</si>
  <si>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</si>
  <si>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</si>
  <si>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</si>
  <si>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</si>
  <si>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</si>
  <si>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</si>
  <si>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</si>
  <si>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</si>
  <si>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</si>
  <si>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</si>
  <si>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</si>
  <si>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</si>
  <si>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</si>
  <si>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</si>
  <si>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</si>
  <si>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</si>
  <si>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</si>
  <si>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</si>
  <si>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</si>
  <si>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</si>
  <si>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</si>
  <si>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</si>
  <si>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</si>
  <si>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</si>
  <si>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</si>
  <si>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</si>
  <si>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</si>
  <si>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</si>
  <si>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</si>
  <si>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</si>
  <si>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</si>
  <si>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</si>
  <si>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</si>
  <si>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</si>
  <si>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</si>
  <si>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</si>
  <si>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</si>
  <si>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</si>
  <si>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</si>
  <si>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</si>
  <si>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</si>
  <si>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</si>
  <si>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</si>
  <si>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</si>
  <si>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</si>
  <si>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</si>
  <si>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</si>
  <si>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</si>
  <si>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</si>
  <si>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</si>
  <si>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</si>
  <si>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</si>
  <si>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</si>
  <si>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</si>
  <si>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</si>
  <si>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</si>
  <si>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</si>
  <si>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</si>
  <si>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</si>
  <si>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</si>
  <si>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</si>
  <si>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</si>
  <si>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</si>
  <si>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</si>
  <si>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</si>
  <si>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</si>
  <si>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</si>
  <si>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</si>
  <si>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</si>
  <si>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</si>
  <si>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</si>
  <si>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</si>
  <si>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</si>
  <si>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</si>
  <si>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</si>
  <si>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</si>
  <si>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</si>
  <si>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</si>
  <si>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</si>
  <si>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</si>
  <si>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</si>
  <si>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</si>
  <si>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</si>
  <si>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</si>
  <si>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</si>
  <si>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</si>
  <si>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</si>
  <si>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</si>
  <si>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</si>
  <si>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</si>
  <si>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</si>
  <si>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</si>
  <si>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</si>
  <si>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</si>
  <si>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</si>
  <si>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</si>
  <si>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</si>
  <si>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</si>
  <si>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</si>
  <si>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</si>
  <si>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</si>
  <si>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</si>
  <si>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</si>
  <si>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</si>
  <si>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</si>
  <si>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</si>
  <si>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</si>
  <si>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</si>
  <si>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</si>
  <si>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</si>
  <si>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</si>
  <si>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</si>
  <si>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</si>
  <si>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</si>
  <si>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</si>
  <si>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</si>
  <si>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</si>
  <si>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</si>
  <si>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</si>
  <si>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</si>
  <si>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</si>
  <si>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</si>
  <si>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</si>
  <si>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</si>
  <si>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</si>
  <si>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</si>
  <si>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</si>
  <si>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</si>
  <si>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</si>
  <si>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</si>
  <si>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</si>
  <si>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</si>
  <si>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</si>
  <si>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</si>
  <si>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</si>
  <si>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</si>
  <si>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</si>
  <si>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</si>
  <si>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</si>
  <si>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</si>
  <si>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</si>
  <si>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</si>
  <si>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</si>
  <si>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</si>
  <si>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</si>
  <si>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</si>
  <si>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</si>
  <si>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</si>
  <si>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</si>
  <si>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</si>
  <si>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</si>
  <si>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</si>
  <si>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</si>
  <si>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</si>
  <si>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</si>
  <si>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</si>
  <si>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</si>
  <si>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</si>
  <si>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</si>
  <si>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</si>
  <si>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</si>
  <si>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</si>
  <si>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</si>
  <si>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</si>
  <si>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</si>
  <si>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</si>
  <si>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</si>
  <si>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</si>
  <si>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</si>
  <si>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</si>
  <si>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</si>
  <si>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</si>
  <si>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</si>
  <si>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</si>
  <si>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</si>
  <si>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</si>
  <si>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</si>
  <si>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</si>
  <si>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</si>
  <si>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</si>
  <si>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</si>
  <si>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</si>
  <si>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</si>
  <si>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</si>
  <si>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</si>
  <si>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</si>
  <si>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</si>
  <si>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</si>
  <si>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</si>
  <si>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</si>
  <si>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</si>
  <si>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</si>
  <si>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</si>
  <si>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</si>
  <si>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</si>
  <si>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</si>
  <si>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</si>
  <si>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</si>
  <si>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</si>
  <si>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</si>
  <si>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</si>
  <si>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</si>
  <si>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</si>
  <si>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</si>
  <si>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</si>
  <si>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</si>
  <si>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</si>
  <si>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</si>
  <si>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</si>
  <si>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</si>
  <si>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</si>
  <si>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</si>
  <si>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</si>
  <si>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</si>
  <si>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</si>
  <si>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</si>
  <si>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</si>
  <si>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</si>
  <si>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</si>
  <si>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</si>
  <si>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</si>
  <si>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</si>
  <si>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</si>
  <si>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</si>
  <si>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</si>
  <si>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</si>
  <si>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</si>
  <si>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</si>
  <si>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</si>
  <si>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</si>
  <si>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</si>
  <si>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</si>
  <si>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</si>
  <si>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</si>
  <si>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</si>
  <si>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</si>
  <si>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</si>
  <si>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</si>
  <si>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</si>
  <si>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</si>
  <si>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</si>
  <si>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</si>
  <si>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</si>
  <si>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</si>
  <si>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</si>
  <si>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</si>
  <si>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</si>
  <si>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</si>
  <si>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</si>
  <si>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</si>
  <si>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</si>
  <si>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</si>
  <si>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</si>
  <si>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</si>
  <si>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</si>
  <si>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</si>
  <si>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</si>
  <si>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</si>
  <si>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</si>
  <si>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</si>
  <si>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</si>
  <si>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</si>
  <si>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</si>
  <si>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</si>
  <si>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</si>
  <si>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</si>
  <si>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</si>
  <si>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</si>
  <si>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</si>
  <si>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</si>
  <si>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</si>
  <si>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</si>
  <si>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</si>
  <si>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</si>
  <si>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</si>
  <si>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</si>
  <si>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</si>
  <si>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</si>
  <si>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</si>
  <si>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</si>
  <si>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</si>
  <si>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</si>
  <si>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</si>
  <si>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</si>
  <si>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</si>
  <si>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</si>
  <si>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</si>
  <si>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</si>
  <si>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</si>
  <si>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</si>
  <si>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</si>
  <si>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</si>
  <si>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</si>
  <si>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</si>
  <si>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</si>
  <si>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</si>
  <si>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</si>
  <si>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</si>
  <si>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</si>
  <si>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</si>
  <si>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</si>
  <si>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</si>
  <si>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</si>
  <si>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</si>
  <si>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</si>
  <si>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</si>
  <si>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</si>
  <si>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</si>
  <si>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</si>
  <si>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</si>
  <si>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</si>
  <si>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</si>
  <si>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</si>
  <si>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</si>
  <si>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</si>
  <si>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</si>
  <si>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</si>
  <si>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</si>
  <si>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</si>
  <si>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</si>
  <si>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</si>
  <si>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</si>
  <si>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</si>
  <si>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</si>
  <si>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</si>
  <si>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</si>
  <si>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</si>
  <si>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</si>
  <si>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</si>
  <si>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</si>
  <si>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</si>
  <si>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</si>
  <si>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</si>
  <si>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</si>
  <si>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</si>
  <si>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</si>
  <si>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</si>
  <si>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</si>
  <si>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</si>
  <si>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</si>
  <si>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</si>
  <si>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</si>
  <si>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</si>
  <si>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</si>
  <si>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</si>
  <si>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</si>
  <si>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</si>
  <si>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</si>
  <si>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</si>
  <si>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</si>
  <si>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</si>
  <si>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</si>
  <si>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</si>
  <si>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</si>
  <si>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</si>
  <si>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</si>
  <si>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</si>
  <si>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</si>
  <si>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</si>
  <si>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</si>
  <si>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</si>
  <si>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</si>
  <si>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</si>
  <si>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</si>
  <si>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</si>
  <si>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</si>
  <si>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</si>
  <si>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</si>
  <si>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</si>
  <si>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</si>
  <si>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</si>
  <si>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</si>
  <si>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</si>
  <si>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</si>
  <si>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</si>
  <si>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</si>
  <si>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</si>
  <si>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</si>
  <si>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</si>
  <si>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</si>
  <si>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</si>
  <si>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</si>
  <si>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</si>
  <si>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</si>
  <si>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</si>
  <si>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</si>
  <si>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</si>
  <si>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</si>
  <si>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</si>
  <si>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</si>
  <si>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</si>
  <si>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</si>
  <si>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</si>
  <si>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</si>
  <si>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</si>
  <si>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</si>
  <si>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</si>
  <si>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</si>
  <si>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</si>
  <si>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</si>
  <si>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</si>
  <si>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</si>
  <si>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</si>
  <si>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</si>
  <si>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</si>
  <si>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</si>
  <si>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</si>
  <si>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</si>
  <si>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</si>
  <si>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</si>
  <si>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</si>
  <si>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</si>
  <si>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</si>
  <si>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</si>
  <si>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</si>
  <si>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</si>
  <si>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</si>
  <si>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</si>
  <si>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</si>
  <si>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</si>
  <si>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</si>
  <si>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</si>
  <si>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</si>
  <si>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</si>
  <si>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</si>
  <si>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</si>
  <si>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</si>
  <si>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</si>
  <si>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</si>
  <si>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</si>
  <si>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</si>
  <si>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</si>
  <si>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</si>
  <si>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</si>
  <si>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</si>
  <si>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</si>
  <si>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</si>
  <si>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</si>
  <si>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</si>
  <si>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</si>
  <si>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</si>
  <si>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</si>
  <si>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</si>
  <si>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</si>
  <si>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</si>
  <si>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</si>
  <si>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</si>
  <si>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</si>
  <si>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</si>
  <si>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</si>
  <si>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</si>
  <si>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</si>
  <si>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</si>
  <si>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</si>
  <si>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</si>
  <si>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</si>
  <si>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</si>
  <si>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</si>
  <si>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</si>
  <si>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</si>
  <si>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</si>
  <si>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</si>
  <si>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</si>
  <si>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</si>
  <si>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</si>
  <si>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</si>
  <si>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</si>
  <si>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</si>
  <si>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</si>
  <si>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</si>
  <si>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</si>
  <si>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</si>
  <si>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</si>
  <si>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</si>
  <si>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</si>
  <si>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</si>
  <si>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</si>
  <si>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</si>
  <si>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</si>
  <si>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</si>
  <si>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</si>
  <si>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</si>
  <si>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</si>
  <si>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</si>
  <si>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</si>
  <si>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</si>
  <si>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</si>
  <si>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</si>
  <si>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</si>
  <si>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</si>
  <si>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</si>
  <si>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</si>
  <si>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</si>
  <si>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</si>
  <si>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</si>
  <si>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</si>
  <si>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</si>
  <si>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</si>
  <si>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</si>
  <si>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</si>
  <si>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</si>
  <si>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</si>
  <si>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</si>
  <si>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</si>
  <si>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</si>
  <si>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</si>
  <si>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</si>
  <si>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</si>
  <si>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</si>
  <si>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</si>
  <si>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</si>
  <si>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</si>
  <si>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</si>
  <si>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</si>
  <si>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</si>
  <si>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</si>
  <si>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</si>
  <si>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</si>
  <si>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</si>
  <si>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</si>
  <si>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</si>
  <si>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</si>
  <si>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</si>
  <si>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</si>
  <si>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</si>
  <si>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</si>
  <si>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</si>
  <si>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</si>
  <si>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</si>
  <si>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</si>
  <si>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</si>
  <si>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</si>
  <si>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</si>
  <si>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</si>
  <si>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</si>
  <si>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</si>
  <si>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</si>
  <si>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</si>
  <si>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</si>
  <si>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</si>
  <si>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</si>
  <si>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</si>
  <si>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</si>
  <si>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</si>
  <si>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</si>
  <si>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</si>
  <si>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</si>
  <si>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</si>
  <si>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</si>
  <si>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</si>
  <si>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</si>
  <si>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</si>
  <si>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</si>
  <si>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</si>
  <si>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</si>
  <si>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</si>
  <si>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</si>
  <si>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</si>
  <si>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</si>
  <si>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</si>
  <si>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</si>
  <si>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</si>
  <si>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</si>
  <si>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</si>
  <si>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</si>
  <si>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</si>
  <si>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</si>
  <si>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</si>
  <si>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</si>
  <si>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</si>
  <si>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</si>
  <si>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</si>
  <si>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</si>
  <si>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</si>
  <si>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</si>
  <si>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</si>
  <si>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</si>
  <si>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</si>
  <si>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</si>
  <si>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</si>
  <si>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</si>
  <si>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</si>
  <si>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</si>
  <si>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</si>
  <si>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</si>
  <si>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</si>
  <si>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</si>
  <si>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</si>
  <si>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</si>
  <si>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</si>
  <si>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</si>
  <si>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</si>
  <si>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</si>
  <si>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</si>
  <si>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</si>
  <si>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</si>
  <si>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</si>
  <si>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</si>
  <si>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</si>
  <si>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</si>
  <si>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</si>
  <si>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</si>
  <si>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</si>
  <si>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</si>
  <si>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</si>
  <si>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</si>
  <si>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</si>
  <si>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</si>
  <si>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</si>
  <si>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</si>
  <si>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</si>
  <si>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</si>
  <si>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</si>
  <si>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</si>
  <si>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</si>
  <si>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</si>
  <si>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</si>
  <si>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</si>
  <si>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</si>
  <si>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</si>
  <si>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</si>
  <si>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</si>
  <si>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</si>
  <si>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</si>
  <si>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</si>
  <si>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</si>
  <si>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</si>
  <si>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</si>
  <si>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</si>
  <si>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</si>
  <si>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</si>
  <si>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</si>
  <si>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</si>
  <si>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</si>
  <si>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</si>
  <si>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</si>
  <si>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</si>
  <si>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</si>
  <si>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</si>
  <si>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</si>
  <si>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</si>
  <si>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</si>
  <si>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</si>
  <si>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</si>
  <si>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</si>
  <si>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</si>
  <si>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</si>
  <si>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</si>
  <si>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</si>
  <si>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</si>
  <si>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</si>
  <si>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</si>
  <si>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</si>
  <si>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</si>
  <si>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</si>
  <si>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</si>
  <si>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</si>
  <si>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</si>
  <si>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</si>
  <si>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</si>
  <si>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</si>
  <si>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</si>
  <si>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</si>
  <si>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</si>
  <si>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</si>
  <si>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</si>
  <si>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</si>
  <si>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</si>
  <si>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</si>
  <si>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</si>
  <si>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</si>
  <si>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</si>
  <si>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</si>
  <si>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</si>
  <si>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</si>
  <si>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</si>
  <si>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</si>
  <si>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</si>
  <si>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</si>
  <si>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</si>
  <si>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</si>
  <si>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</si>
  <si>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</si>
  <si>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</si>
  <si>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</si>
  <si>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</si>
  <si>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</si>
  <si>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</si>
  <si>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</si>
  <si>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</si>
  <si>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</si>
  <si>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</si>
  <si>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</si>
  <si>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</si>
  <si>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</si>
  <si>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</si>
  <si>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</si>
  <si>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</si>
  <si>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</si>
  <si>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</si>
  <si>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</si>
  <si>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</si>
  <si>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</si>
  <si>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</si>
  <si>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</si>
  <si>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</si>
  <si>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</si>
  <si>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</si>
  <si>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</si>
  <si>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</si>
  <si>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</si>
  <si>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</si>
  <si>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</si>
  <si>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</si>
  <si>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</si>
  <si>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</si>
  <si>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</si>
  <si>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</si>
  <si>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</si>
  <si>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</si>
  <si>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</si>
  <si>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</si>
  <si>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</si>
  <si>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</si>
  <si>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</si>
  <si>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</si>
  <si>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</si>
  <si>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</si>
  <si>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</si>
  <si>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</si>
  <si>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</si>
  <si>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</si>
  <si>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</si>
  <si>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</si>
  <si>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</si>
  <si>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</si>
  <si>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</si>
  <si>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</si>
  <si>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</si>
  <si>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</si>
  <si>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</si>
  <si>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</si>
  <si>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</si>
  <si>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</si>
  <si>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</si>
  <si>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</si>
  <si>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</si>
  <si>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</si>
  <si>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</si>
  <si>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</si>
  <si>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</si>
  <si>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</si>
  <si>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</si>
  <si>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</si>
  <si>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</si>
  <si>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</si>
  <si>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</si>
  <si>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</si>
  <si>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</si>
  <si>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</si>
  <si>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</si>
  <si>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</si>
  <si>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</si>
  <si>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</si>
  <si>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</si>
  <si>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</si>
  <si>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</si>
  <si>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</si>
  <si>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</si>
  <si>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</si>
  <si>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</si>
  <si>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</si>
  <si>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</si>
  <si>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</si>
  <si>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</si>
  <si>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</si>
  <si>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</si>
  <si>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</si>
  <si>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</si>
  <si>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</si>
  <si>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</si>
  <si>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</si>
  <si>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</si>
  <si>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</si>
  <si>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</si>
  <si>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</si>
  <si>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</si>
  <si>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</si>
  <si>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</si>
  <si>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</si>
  <si>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</si>
  <si>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</si>
  <si>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</si>
  <si>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</si>
  <si>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</si>
  <si>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</si>
  <si>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</si>
  <si>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</si>
  <si>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</si>
  <si>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</si>
  <si>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</si>
  <si>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</si>
  <si>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</si>
  <si>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</si>
  <si>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</si>
  <si>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</si>
  <si>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</si>
  <si>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</si>
  <si>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</si>
  <si>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</si>
  <si>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</si>
  <si>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</si>
  <si>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</si>
  <si>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</si>
  <si>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</si>
  <si>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</si>
  <si>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</si>
  <si>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</si>
  <si>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</si>
  <si>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</si>
  <si>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</si>
  <si>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</si>
  <si>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</si>
  <si>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</si>
  <si>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</si>
  <si>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</si>
  <si>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</si>
  <si>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</si>
  <si>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</si>
  <si>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</si>
  <si>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</si>
  <si>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</si>
  <si>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</si>
  <si>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</si>
  <si>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</si>
  <si>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</si>
  <si>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</si>
  <si>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</si>
  <si>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</si>
  <si>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</si>
  <si>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</si>
  <si>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</si>
  <si>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</si>
  <si>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</si>
  <si>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</si>
  <si>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</si>
  <si>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</si>
  <si>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</si>
  <si>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</si>
  <si>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</si>
  <si>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</si>
  <si>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</si>
  <si>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</si>
  <si>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</si>
  <si>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</si>
  <si>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</si>
  <si>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</si>
  <si>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</si>
  <si>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</si>
  <si>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</si>
  <si>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</si>
  <si>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</si>
  <si>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</si>
  <si>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</si>
  <si>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</si>
  <si>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</si>
  <si>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</si>
  <si>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</si>
  <si>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</si>
  <si>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</si>
  <si>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</si>
  <si>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</si>
  <si>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</si>
  <si>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</si>
  <si>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</si>
  <si>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</si>
  <si>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</si>
  <si>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</si>
  <si>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</si>
  <si>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</si>
  <si>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</si>
  <si>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</si>
  <si>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</si>
  <si>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</si>
  <si>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</si>
  <si>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</si>
  <si>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</si>
  <si>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</si>
  <si>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</si>
  <si>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</si>
  <si>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</si>
  <si>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</si>
  <si>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</si>
  <si>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</si>
  <si>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</si>
  <si>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</si>
  <si>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</si>
  <si>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</si>
  <si>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</si>
  <si>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</si>
  <si>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</si>
  <si>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</si>
  <si>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</si>
  <si>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</si>
  <si>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</si>
  <si>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</si>
  <si>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</si>
  <si>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</si>
  <si>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</si>
  <si>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</si>
  <si>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</si>
  <si>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</si>
  <si>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</si>
  <si>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</si>
  <si>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</si>
  <si>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</si>
  <si>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</si>
  <si>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</si>
  <si>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</si>
  <si>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</si>
  <si>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</si>
  <si>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</si>
  <si>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</si>
  <si>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</si>
  <si>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</si>
  <si>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</si>
  <si>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</si>
  <si>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</si>
  <si>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</si>
  <si>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</si>
  <si>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</si>
  <si>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</si>
  <si>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</si>
  <si>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</si>
  <si>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</si>
  <si>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</si>
  <si>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</si>
  <si>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</si>
  <si>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</si>
  <si>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</si>
  <si>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</si>
  <si>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</si>
  <si>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</si>
  <si>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</si>
  <si>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</si>
  <si>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</si>
  <si>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</si>
  <si>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</si>
  <si>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</si>
  <si>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</si>
  <si>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</si>
  <si>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</si>
  <si>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</si>
  <si>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</si>
  <si>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</si>
  <si>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</si>
  <si>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</si>
  <si>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</si>
  <si>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</si>
  <si>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</si>
  <si>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</si>
  <si>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</si>
  <si>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</si>
  <si>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</si>
  <si>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</si>
  <si>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</si>
  <si>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</si>
  <si>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</si>
  <si>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</si>
  <si>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</si>
  <si>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</si>
  <si>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</si>
  <si>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</si>
  <si>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</si>
  <si>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</si>
  <si>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</si>
  <si>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</si>
  <si>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</si>
  <si>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</si>
  <si>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</si>
  <si>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</si>
  <si>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</si>
  <si>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</si>
  <si>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</si>
  <si>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</si>
  <si>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</si>
  <si>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</si>
  <si>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</si>
  <si>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</si>
  <si>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</si>
  <si>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</si>
  <si>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</si>
  <si>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</si>
  <si>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</si>
  <si>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</si>
  <si>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</si>
  <si>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</si>
  <si>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</si>
  <si>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</si>
  <si>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</si>
  <si>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</si>
  <si>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</si>
  <si>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</si>
  <si>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</si>
  <si>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</si>
  <si>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</si>
  <si>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</si>
  <si>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</si>
  <si>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</si>
  <si>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</si>
  <si>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</si>
  <si>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</si>
  <si>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</si>
  <si>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</si>
  <si>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</si>
  <si>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</si>
  <si>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</si>
  <si>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</si>
  <si>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</si>
  <si>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</si>
  <si>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</si>
  <si>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</si>
  <si>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</si>
  <si>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</si>
  <si>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</si>
  <si>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</si>
  <si>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</si>
  <si>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</si>
  <si>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</si>
  <si>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</si>
  <si>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</si>
  <si>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</si>
  <si>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</si>
  <si>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</si>
  <si>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</si>
  <si>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</si>
  <si>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</si>
  <si>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</si>
  <si>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</si>
  <si>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</si>
  <si>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</si>
  <si>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</si>
  <si>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</si>
  <si>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</si>
  <si>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</si>
  <si>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</si>
  <si>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</si>
  <si>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</si>
  <si>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</si>
  <si>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</si>
  <si>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</si>
  <si>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</si>
  <si>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</si>
  <si>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</si>
  <si>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</si>
  <si>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</si>
  <si>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</si>
  <si>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</si>
  <si>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</si>
  <si>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</si>
  <si>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</si>
  <si>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</si>
  <si>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</si>
  <si>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</si>
  <si>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</si>
  <si>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</si>
  <si>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</si>
  <si>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</si>
  <si>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</si>
  <si>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</si>
  <si>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</si>
  <si>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</si>
  <si>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</si>
  <si>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</si>
  <si>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</si>
  <si>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</si>
  <si>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</si>
  <si>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</si>
  <si>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</si>
  <si>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</si>
  <si>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</si>
  <si>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</si>
  <si>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</si>
  <si>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</si>
  <si>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</si>
  <si>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</si>
  <si>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</si>
  <si>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</si>
  <si>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</si>
  <si>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</si>
  <si>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</si>
  <si>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</si>
  <si>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</si>
  <si>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</si>
  <si>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</si>
  <si>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</si>
  <si>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</si>
  <si>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</si>
  <si>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</si>
  <si>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</si>
  <si>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</si>
  <si>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</si>
  <si>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</si>
  <si>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</si>
  <si>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</si>
  <si>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</si>
  <si>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</si>
  <si>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</si>
  <si>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</si>
  <si>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</si>
  <si>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</si>
  <si>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</si>
  <si>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</si>
  <si>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</si>
  <si>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</si>
  <si>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</si>
  <si>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</si>
  <si>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</si>
  <si>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</si>
  <si>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</si>
  <si>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</si>
  <si>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</si>
  <si>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</si>
  <si>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</si>
  <si>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</si>
  <si>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</si>
  <si>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</si>
  <si>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</si>
  <si>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</si>
  <si>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</si>
  <si>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</si>
  <si>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</si>
  <si>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</si>
  <si>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</si>
  <si>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</si>
  <si>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</si>
  <si>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</si>
  <si>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</si>
  <si>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</si>
  <si>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</si>
  <si>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</si>
  <si>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</si>
  <si>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</si>
  <si>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</si>
  <si>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</si>
  <si>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</si>
  <si>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</si>
  <si>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</si>
  <si>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</si>
  <si>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</si>
  <si>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</si>
  <si>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</si>
  <si>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</si>
  <si>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</si>
  <si>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</si>
  <si>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</si>
  <si>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</si>
  <si>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</si>
  <si>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</si>
  <si>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</si>
  <si>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</si>
  <si>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</si>
  <si>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</si>
  <si>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</si>
  <si>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</si>
  <si>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</si>
  <si>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</si>
  <si>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</si>
  <si>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</si>
  <si>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</si>
  <si>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</si>
  <si>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</si>
  <si>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</si>
  <si>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</si>
  <si>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</si>
  <si>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</si>
  <si>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</si>
  <si>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</si>
  <si>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</si>
  <si>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</si>
  <si>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</si>
  <si>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</si>
  <si>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</si>
  <si>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</si>
  <si>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</si>
  <si>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</si>
  <si>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</si>
  <si>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</si>
  <si>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</si>
  <si>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</si>
  <si>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</si>
  <si>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</si>
  <si>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</si>
  <si>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</si>
  <si>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</si>
  <si>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</si>
  <si>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</si>
  <si>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</si>
  <si>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</si>
  <si>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</si>
  <si>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</si>
  <si>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</si>
  <si>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</si>
  <si>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</si>
  <si>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</si>
  <si>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</si>
  <si>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</si>
  <si>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</si>
  <si>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</si>
  <si>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</si>
  <si>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</si>
  <si>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</si>
  <si>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</si>
  <si>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</si>
  <si>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</si>
  <si>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</si>
  <si>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</si>
  <si>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</si>
  <si>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</si>
  <si>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</si>
  <si>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</si>
  <si>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</si>
  <si>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</si>
  <si>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</si>
  <si>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</si>
  <si>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</si>
  <si>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</si>
  <si>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</si>
  <si>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</si>
  <si>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</si>
  <si>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</si>
  <si>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</si>
  <si>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</si>
  <si>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</si>
  <si>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</si>
  <si>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</si>
  <si>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</si>
  <si>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</si>
  <si>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</si>
  <si>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</si>
  <si>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</si>
  <si>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</si>
  <si>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</si>
  <si>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</si>
  <si>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</si>
  <si>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</si>
  <si>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</si>
  <si>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</si>
  <si>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</si>
  <si>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</si>
  <si>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</si>
  <si>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</si>
  <si>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</si>
  <si>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</si>
  <si>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</si>
  <si>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</si>
  <si>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</si>
  <si>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</si>
  <si>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</si>
  <si>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</si>
  <si>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</si>
  <si>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</si>
  <si>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</si>
  <si>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</si>
  <si>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</si>
  <si>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</si>
  <si>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</si>
  <si>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</si>
  <si>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</si>
  <si>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</si>
  <si>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</si>
  <si>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</si>
  <si>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</si>
  <si>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</si>
  <si>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</si>
  <si>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</si>
  <si>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</si>
  <si>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</si>
  <si>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</si>
  <si>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</si>
  <si>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</si>
  <si>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</si>
  <si>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</si>
  <si>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</si>
  <si>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</si>
  <si>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</si>
  <si>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</si>
  <si>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</si>
  <si>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</si>
  <si>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</si>
  <si>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</si>
  <si>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</si>
  <si>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</si>
  <si>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</si>
  <si>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</si>
  <si>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</si>
  <si>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</si>
  <si>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</si>
  <si>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</si>
  <si>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</si>
  <si>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</si>
  <si>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</si>
  <si>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</si>
  <si>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</si>
  <si>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</si>
  <si>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</si>
  <si>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</si>
  <si>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</si>
  <si>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</si>
  <si>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</si>
  <si>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</si>
  <si>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</si>
  <si>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</si>
  <si>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</si>
  <si>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</si>
  <si>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</si>
  <si>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</si>
  <si>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</si>
  <si>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</si>
  <si>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</si>
  <si>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</si>
  <si>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</si>
  <si>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</si>
  <si>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</si>
  <si>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</si>
  <si>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</si>
  <si>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</si>
  <si>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</si>
  <si>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</si>
  <si>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</si>
  <si>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</si>
  <si>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</si>
  <si>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</si>
  <si>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</si>
  <si>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</si>
  <si>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</si>
  <si>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</si>
  <si>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</si>
  <si>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</si>
  <si>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</si>
  <si>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</si>
  <si>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</si>
  <si>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</si>
  <si>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</si>
  <si>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</si>
  <si>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</si>
  <si>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</si>
  <si>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</si>
  <si>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</si>
  <si>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</si>
  <si>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</si>
  <si>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</si>
  <si>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</si>
  <si>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</si>
  <si>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</si>
  <si>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</si>
  <si>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</si>
  <si>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</si>
  <si>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</si>
  <si>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</si>
  <si>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</si>
  <si>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</si>
  <si>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</si>
  <si>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</si>
  <si>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</si>
  <si>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</si>
  <si>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</si>
  <si>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</si>
  <si>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</si>
  <si>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</si>
  <si>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</si>
  <si>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</si>
  <si>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</si>
  <si>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</si>
  <si>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</si>
  <si>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</si>
  <si>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</si>
  <si>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</si>
  <si>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</si>
  <si>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</si>
  <si>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</si>
  <si>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</si>
  <si>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</si>
  <si>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</si>
  <si>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</si>
  <si>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</si>
  <si>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</si>
  <si>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</si>
  <si>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</si>
  <si>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</si>
  <si>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</si>
  <si>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</si>
  <si>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</si>
  <si>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</si>
  <si>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</si>
  <si>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</si>
  <si>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</si>
  <si>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</si>
  <si>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</si>
  <si>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</si>
  <si>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</si>
  <si>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</si>
  <si>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</si>
  <si>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</si>
  <si>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</si>
  <si>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</si>
  <si>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</si>
  <si>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</si>
  <si>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</si>
  <si>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</si>
  <si>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</si>
  <si>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</si>
  <si>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</si>
  <si>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</si>
  <si>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</si>
  <si>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</si>
  <si>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</si>
  <si>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</si>
  <si>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</si>
  <si>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</si>
  <si>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</si>
  <si>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</si>
  <si>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</si>
  <si>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</si>
  <si>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</si>
  <si>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</si>
  <si>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</si>
  <si>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</si>
  <si>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</si>
  <si>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</si>
  <si>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</si>
  <si>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</si>
  <si>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</si>
  <si>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</si>
  <si>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</si>
  <si>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</si>
  <si>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</si>
  <si>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</si>
  <si>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</si>
  <si>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</si>
  <si>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</si>
  <si>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</si>
  <si>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</si>
  <si>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</si>
  <si>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</si>
  <si>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</si>
  <si>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</si>
  <si>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</si>
  <si>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</si>
  <si>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</si>
  <si>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</si>
  <si>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</si>
  <si>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</si>
  <si>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</si>
  <si>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</si>
  <si>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</si>
  <si>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</si>
  <si>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</si>
  <si>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</si>
  <si>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</si>
  <si>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</si>
  <si>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</si>
  <si>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</si>
  <si>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</si>
  <si>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</si>
  <si>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</si>
  <si>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</si>
  <si>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</si>
  <si>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</si>
  <si>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</si>
  <si>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</si>
  <si>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</si>
  <si>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</si>
  <si>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</si>
  <si>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</si>
  <si>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</si>
  <si>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</si>
  <si>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</si>
  <si>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</si>
  <si>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</si>
  <si>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</si>
  <si>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</si>
  <si>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</si>
  <si>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</si>
  <si>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</si>
  <si>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</si>
  <si>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</si>
  <si>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</si>
  <si>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</si>
  <si>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</si>
  <si>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</si>
  <si>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</si>
  <si>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</si>
  <si>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</si>
  <si>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</si>
  <si>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</si>
  <si>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</si>
  <si>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</si>
  <si>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</si>
  <si>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</si>
  <si>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</si>
  <si>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</si>
  <si>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</si>
  <si>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</si>
  <si>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</si>
  <si>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</si>
  <si>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</si>
  <si>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</si>
  <si>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</si>
  <si>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</si>
  <si>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</si>
  <si>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</si>
  <si>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</si>
  <si>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</si>
  <si>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</si>
  <si>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</si>
  <si>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</si>
  <si>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</si>
  <si>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</si>
  <si>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</si>
  <si>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</si>
  <si>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</si>
  <si>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</si>
  <si>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</si>
  <si>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</si>
  <si>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</si>
  <si>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</si>
  <si>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</si>
  <si>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</si>
  <si>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</si>
  <si>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</si>
  <si>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</si>
  <si>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</si>
  <si>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</si>
  <si>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</si>
  <si>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</si>
  <si>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</si>
  <si>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</si>
  <si>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</si>
  <si>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</si>
  <si>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</si>
  <si>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</si>
  <si>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</si>
  <si>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</si>
  <si>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</si>
  <si>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</si>
  <si>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</si>
  <si>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</si>
  <si>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</si>
  <si>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</si>
  <si>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</si>
  <si>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</si>
  <si>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</si>
  <si>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</si>
  <si>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</si>
  <si>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</si>
  <si>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</si>
  <si>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</si>
  <si>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</si>
  <si>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</si>
  <si>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</si>
  <si>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</si>
  <si>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</si>
  <si>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</si>
  <si>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</si>
  <si>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</si>
  <si>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</si>
  <si>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</si>
  <si>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</si>
  <si>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</si>
  <si>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</si>
  <si>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</si>
  <si>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</si>
  <si>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</si>
  <si>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</si>
  <si>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</si>
  <si>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</si>
  <si>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</si>
  <si>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</si>
  <si>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</si>
  <si>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</si>
  <si>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</si>
  <si>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</si>
  <si>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</si>
  <si>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</si>
  <si>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</si>
  <si>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</si>
  <si>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</si>
  <si>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</si>
  <si>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</si>
  <si>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</si>
  <si>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</si>
  <si>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</si>
  <si>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</si>
  <si>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</si>
  <si>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</si>
  <si>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</si>
  <si>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</si>
  <si>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</si>
  <si>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</si>
  <si>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</si>
  <si>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</si>
  <si>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</si>
  <si>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</si>
  <si>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</si>
  <si>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</si>
  <si>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</si>
  <si>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</si>
  <si>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</si>
  <si>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</si>
  <si>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</si>
  <si>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</si>
  <si>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</si>
  <si>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</si>
  <si>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</si>
  <si>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</si>
  <si>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</si>
  <si>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</si>
  <si>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</si>
  <si>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</si>
  <si>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</si>
  <si>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</si>
  <si>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</si>
  <si>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</si>
  <si>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</si>
  <si>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</si>
  <si>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</si>
  <si>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</si>
  <si>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</si>
  <si>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</si>
  <si>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</si>
  <si>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</si>
  <si>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</si>
  <si>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</si>
  <si>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</si>
  <si>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</si>
  <si>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</si>
  <si>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</si>
  <si>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</si>
  <si>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</si>
  <si>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</si>
  <si>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</si>
  <si>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</si>
  <si>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</si>
  <si>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</si>
  <si>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</si>
  <si>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</si>
  <si>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</si>
  <si>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</si>
  <si>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</si>
  <si>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</si>
  <si>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</si>
  <si>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</si>
  <si>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</si>
  <si>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</si>
  <si>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</si>
  <si>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</si>
  <si>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</si>
  <si>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</si>
  <si>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</si>
  <si>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</si>
  <si>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</si>
  <si>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</si>
  <si>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</si>
  <si>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</si>
  <si>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</si>
  <si>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</si>
  <si>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</si>
  <si>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</si>
  <si>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</si>
  <si>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</si>
  <si>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</si>
  <si>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</si>
  <si>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</si>
  <si>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</si>
  <si>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</si>
  <si>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</si>
  <si>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</si>
  <si>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</si>
  <si>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</si>
  <si>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</si>
  <si>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</si>
  <si>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</si>
  <si>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</si>
  <si>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</si>
  <si>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</si>
  <si>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</si>
  <si>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</si>
  <si>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</si>
  <si>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</si>
  <si>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</si>
  <si>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</si>
  <si>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</si>
  <si>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</si>
  <si>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</si>
  <si>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</si>
  <si>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</si>
  <si>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</si>
  <si>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</si>
  <si>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</si>
  <si>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</si>
  <si>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</si>
  <si>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</si>
  <si>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</si>
  <si>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</si>
  <si>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</si>
  <si>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</si>
  <si>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</si>
  <si>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</si>
  <si>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</si>
  <si>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</si>
  <si>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</si>
  <si>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</si>
  <si>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</si>
  <si>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</si>
  <si>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</si>
  <si>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</si>
  <si>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</si>
  <si>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</si>
  <si>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</si>
  <si>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</si>
  <si>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</si>
  <si>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</si>
  <si>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</si>
  <si>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</si>
  <si>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</si>
  <si>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</si>
  <si>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</si>
  <si>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</si>
  <si>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</si>
  <si>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</si>
  <si>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</si>
  <si>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</si>
  <si>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</si>
  <si>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</si>
  <si>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</si>
  <si>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</si>
  <si>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</si>
  <si>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</si>
  <si>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</si>
  <si>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</si>
  <si>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</si>
  <si>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</si>
  <si>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</si>
  <si>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</si>
  <si>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</si>
  <si>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</si>
  <si>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</si>
  <si>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</si>
  <si>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</si>
  <si>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</si>
  <si>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</si>
  <si>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</si>
  <si>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</si>
  <si>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</si>
  <si>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</si>
  <si>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</si>
  <si>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</si>
  <si>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</si>
  <si>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</si>
  <si>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</si>
  <si>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</si>
  <si>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</si>
  <si>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</si>
  <si>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</si>
  <si>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</si>
  <si>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</si>
  <si>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</si>
  <si>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</si>
  <si>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</si>
  <si>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</si>
  <si>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</si>
  <si>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</si>
  <si>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</si>
  <si>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</si>
  <si>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</si>
  <si>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</si>
  <si>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</si>
  <si>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</si>
  <si>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</si>
  <si>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</si>
  <si>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</si>
  <si>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</si>
  <si>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</si>
  <si>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</si>
  <si>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</si>
  <si>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</si>
  <si>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</si>
  <si>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</si>
  <si>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</si>
  <si>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</si>
  <si>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</si>
  <si>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</si>
  <si>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</si>
  <si>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</si>
  <si>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</si>
  <si>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</si>
  <si>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</si>
  <si>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</si>
  <si>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</si>
  <si>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</si>
  <si>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</si>
  <si>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</si>
  <si>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</si>
  <si>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</si>
  <si>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</si>
  <si>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</si>
  <si>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</si>
  <si>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</si>
  <si>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</si>
  <si>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</si>
  <si>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</si>
  <si>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</si>
  <si>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</si>
  <si>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</si>
  <si>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</si>
  <si>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</si>
  <si>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</si>
  <si>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</si>
  <si>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</si>
  <si>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</si>
  <si>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</si>
  <si>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</si>
  <si>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</si>
  <si>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</si>
  <si>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</si>
  <si>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</si>
  <si>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</si>
  <si>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</si>
  <si>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</si>
  <si>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</si>
  <si>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</si>
  <si>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</si>
  <si>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</si>
  <si>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</si>
  <si>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</si>
  <si>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</si>
  <si>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</si>
  <si>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</si>
  <si>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</si>
  <si>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</si>
  <si>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</si>
  <si>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</si>
  <si>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</si>
  <si>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</si>
  <si>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</si>
  <si>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</si>
  <si>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</si>
  <si>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</si>
  <si>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</si>
  <si>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</si>
  <si>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</si>
  <si>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</si>
  <si>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</si>
  <si>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</si>
  <si>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</si>
  <si>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</si>
  <si>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</si>
  <si>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</si>
  <si>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</si>
  <si>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</si>
  <si>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</si>
  <si>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</si>
  <si>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</si>
  <si>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</si>
  <si>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</si>
  <si>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</si>
  <si>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</si>
  <si>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</si>
  <si>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</si>
  <si>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</si>
  <si>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</si>
  <si>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</si>
  <si>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</si>
  <si>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</si>
  <si>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</si>
  <si>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</si>
  <si>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</si>
  <si>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</si>
  <si>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</si>
  <si>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</si>
  <si>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</si>
  <si>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</si>
  <si>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</si>
  <si>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</si>
  <si>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</si>
  <si>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</si>
  <si>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</si>
  <si>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</si>
  <si>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</si>
  <si>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</si>
  <si>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</si>
  <si>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</si>
  <si>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</si>
  <si>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</si>
  <si>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</si>
  <si>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</si>
  <si>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</si>
  <si>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</si>
  <si>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</si>
  <si>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</si>
  <si>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</si>
  <si>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</si>
  <si>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</si>
  <si>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</si>
  <si>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</si>
  <si>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</si>
  <si>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</si>
  <si>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</si>
  <si>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</si>
  <si>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</si>
  <si>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</si>
  <si>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</si>
  <si>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</si>
  <si>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</si>
  <si>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</si>
  <si>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</si>
  <si>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</si>
  <si>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</si>
  <si>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</si>
  <si>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</si>
  <si>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</si>
  <si>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</si>
  <si>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</si>
  <si>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</si>
  <si>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</si>
  <si>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</si>
  <si>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</si>
  <si>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</si>
  <si>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</si>
  <si>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</si>
  <si>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</si>
  <si>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</si>
  <si>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</si>
  <si>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</si>
  <si>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</si>
  <si>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</si>
  <si>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</si>
  <si>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</si>
  <si>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</si>
  <si>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</si>
  <si>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</si>
  <si>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</si>
  <si>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</si>
  <si>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</si>
  <si>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</si>
  <si>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</si>
  <si>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</si>
  <si>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</si>
  <si>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</si>
  <si>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</si>
  <si>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</si>
  <si>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</si>
  <si>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</si>
  <si>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</si>
  <si>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</si>
  <si>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</si>
  <si>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</si>
  <si>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</si>
  <si>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</si>
  <si>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</si>
  <si>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</si>
  <si>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</si>
  <si>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</si>
  <si>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</si>
  <si>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</si>
  <si>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</si>
  <si>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</si>
  <si>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</si>
  <si>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</si>
  <si>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</si>
  <si>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</si>
  <si>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</si>
  <si>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</si>
  <si>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</si>
  <si>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</si>
  <si>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</si>
  <si>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</si>
  <si>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</si>
  <si>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</si>
  <si>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</si>
  <si>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</si>
  <si>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</si>
  <si>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</si>
  <si>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</si>
  <si>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</si>
  <si>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</si>
  <si>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</si>
  <si>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</si>
  <si>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</si>
  <si>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</si>
  <si>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</si>
  <si>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</si>
  <si>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</si>
  <si>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</si>
  <si>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</si>
  <si>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</si>
  <si>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</si>
  <si>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</si>
  <si>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</si>
  <si>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</si>
  <si>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</si>
  <si>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</si>
  <si>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</si>
  <si>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</si>
  <si>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</si>
  <si>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</si>
  <si>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</si>
  <si>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</si>
  <si>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</si>
  <si>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</si>
  <si>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</si>
  <si>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</si>
  <si>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</si>
  <si>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</si>
  <si>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</si>
  <si>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</si>
  <si>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</si>
  <si>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</si>
  <si>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</si>
  <si>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</si>
  <si>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</si>
  <si>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</si>
  <si>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</si>
  <si>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</si>
  <si>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</si>
  <si>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</si>
  <si>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</si>
  <si>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</si>
  <si>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</si>
  <si>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</si>
  <si>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</si>
  <si>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</si>
  <si>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</si>
  <si>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</si>
  <si>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</si>
  <si>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</si>
  <si>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</si>
  <si>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</si>
  <si>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</si>
  <si>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</si>
  <si>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</si>
  <si>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</si>
  <si>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</si>
  <si>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</si>
  <si>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</si>
  <si>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</si>
  <si>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</si>
  <si>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</si>
  <si>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</si>
  <si>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</si>
  <si>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</si>
  <si>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</si>
  <si>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</si>
  <si>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</si>
  <si>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</si>
  <si>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</si>
  <si>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</si>
  <si>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</si>
  <si>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</si>
  <si>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</si>
  <si>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</si>
  <si>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</si>
  <si>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</si>
  <si>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</si>
  <si>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</si>
  <si>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</si>
  <si>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</si>
  <si>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</si>
  <si>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</si>
  <si>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</si>
  <si>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</si>
  <si>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</si>
  <si>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</si>
  <si>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</si>
  <si>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</si>
  <si>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</si>
  <si>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</si>
  <si>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</si>
  <si>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</si>
  <si>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</si>
  <si>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</si>
  <si>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</si>
  <si>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</si>
  <si>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</si>
  <si>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</si>
  <si>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</si>
  <si>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</si>
  <si>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</si>
  <si>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</si>
  <si>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</si>
  <si>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</si>
  <si>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</si>
  <si>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</si>
  <si>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</si>
  <si>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</si>
  <si>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</si>
  <si>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</si>
  <si>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</si>
  <si>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</si>
  <si>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</si>
  <si>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</si>
  <si>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</si>
  <si>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</si>
  <si>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</si>
  <si>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</si>
  <si>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</si>
  <si>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</si>
  <si>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</si>
  <si>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</si>
  <si>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</si>
  <si>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</si>
  <si>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</si>
  <si>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</si>
  <si>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</si>
  <si>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</si>
  <si>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</si>
  <si>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</si>
  <si>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</si>
  <si>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</si>
  <si>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</si>
  <si>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</si>
  <si>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</si>
  <si>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</si>
  <si>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</si>
  <si>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</si>
  <si>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</si>
  <si>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</si>
  <si>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</si>
  <si>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</si>
  <si>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</si>
  <si>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</si>
  <si>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</si>
  <si>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</si>
  <si>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</si>
  <si>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</si>
  <si>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</si>
  <si>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</si>
  <si>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</si>
  <si>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</si>
  <si>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</si>
  <si>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</si>
  <si>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</si>
  <si>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</si>
  <si>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</si>
  <si>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</si>
  <si>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</si>
  <si>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</si>
  <si>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</si>
  <si>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</si>
  <si>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</si>
  <si>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</si>
  <si>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</si>
  <si>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</si>
  <si>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</si>
  <si>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</si>
  <si>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</si>
  <si>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</si>
  <si>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</si>
  <si>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</si>
  <si>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</si>
  <si>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</si>
  <si>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</si>
  <si>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</si>
  <si>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</si>
  <si>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</si>
  <si>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</si>
  <si>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</si>
  <si>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</si>
  <si>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</si>
  <si>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</si>
  <si>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</si>
  <si>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</si>
  <si>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</si>
  <si>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</si>
  <si>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</si>
  <si>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</si>
  <si>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</si>
  <si>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</si>
  <si>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</si>
  <si>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</si>
  <si>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</si>
  <si>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</si>
  <si>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</si>
  <si>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</si>
  <si>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</si>
  <si>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</si>
  <si>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</si>
  <si>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</si>
  <si>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</si>
  <si>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</si>
  <si>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</si>
  <si>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</si>
  <si>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</si>
  <si>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</si>
  <si>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</si>
  <si>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</si>
  <si>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</si>
  <si>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</si>
  <si>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</si>
  <si>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</si>
  <si>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</si>
  <si>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</si>
  <si>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</si>
  <si>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</si>
  <si>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</si>
  <si>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</si>
  <si>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</si>
  <si>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</si>
  <si>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</si>
  <si>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</si>
  <si>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</si>
  <si>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</si>
  <si>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</si>
  <si>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</si>
  <si>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</si>
  <si>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</si>
  <si>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</si>
  <si>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</si>
  <si>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</si>
  <si>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</si>
  <si>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</si>
  <si>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</si>
  <si>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</si>
  <si>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</si>
  <si>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</si>
  <si>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</si>
  <si>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</si>
  <si>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</si>
  <si>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</si>
  <si>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</si>
  <si>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</si>
  <si>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</si>
  <si>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</si>
  <si>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</si>
  <si>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</si>
  <si>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</si>
  <si>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</si>
  <si>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</si>
  <si>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</si>
  <si>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</si>
  <si>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</si>
  <si>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</si>
  <si>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</si>
  <si>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</si>
  <si>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</si>
  <si>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</si>
  <si>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</si>
  <si>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</si>
  <si>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</si>
  <si>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</si>
  <si>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</si>
  <si>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</si>
  <si>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</si>
  <si>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</si>
  <si>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</si>
  <si>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</si>
  <si>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</si>
  <si>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</si>
  <si>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</si>
  <si>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</si>
  <si>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</si>
  <si>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</si>
  <si>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</si>
  <si>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</si>
  <si>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</si>
  <si>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</si>
  <si>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</si>
  <si>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</si>
  <si>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</si>
  <si>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</si>
  <si>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</si>
  <si>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</si>
  <si>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</si>
  <si>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</si>
  <si>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</si>
  <si>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</si>
  <si>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</si>
  <si>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</si>
  <si>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</si>
  <si>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</si>
  <si>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</si>
  <si>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</si>
  <si>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</si>
  <si>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</si>
  <si>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</si>
  <si>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</si>
  <si>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</si>
  <si>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</si>
  <si>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</si>
  <si>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</si>
  <si>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</si>
  <si>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</si>
  <si>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</si>
  <si>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</si>
  <si>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</si>
  <si>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</si>
  <si>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</si>
  <si>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</si>
  <si>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</si>
  <si>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</si>
  <si>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</si>
  <si>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</si>
  <si>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</si>
  <si>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</si>
  <si>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</si>
  <si>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</si>
  <si>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</si>
  <si>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</si>
  <si>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</si>
  <si>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</si>
  <si>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</si>
  <si>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</si>
  <si>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</si>
  <si>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</si>
  <si>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</si>
  <si>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</si>
  <si>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</si>
  <si>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</si>
  <si>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</si>
  <si>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</si>
  <si>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</si>
  <si>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</si>
  <si>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</si>
  <si>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</si>
  <si>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</si>
  <si>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</si>
  <si>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</si>
  <si>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</si>
  <si>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</si>
  <si>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</si>
  <si>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</si>
  <si>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</si>
  <si>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</si>
  <si>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</si>
  <si>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</si>
  <si>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</si>
  <si>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</si>
  <si>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</si>
  <si>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</si>
  <si>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</si>
  <si>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</si>
  <si>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</si>
  <si>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</si>
  <si>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</si>
  <si>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</si>
  <si>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</si>
  <si>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</si>
  <si>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</si>
  <si>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</si>
  <si>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</si>
  <si>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</si>
  <si>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</si>
  <si>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</si>
  <si>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</si>
  <si>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</si>
  <si>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</si>
  <si>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</si>
  <si>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</si>
  <si>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</si>
  <si>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</si>
  <si>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</si>
  <si>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</si>
  <si>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</si>
  <si>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</si>
  <si>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</si>
  <si>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</si>
  <si>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</si>
  <si>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</si>
  <si>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</si>
  <si>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</si>
  <si>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</si>
  <si>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</si>
  <si>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</si>
  <si>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</si>
  <si>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</si>
  <si>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</si>
  <si>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</si>
  <si>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</si>
  <si>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</si>
  <si>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</si>
  <si>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</si>
  <si>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</si>
  <si>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</si>
  <si>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</si>
  <si>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</si>
  <si>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</si>
  <si>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</si>
  <si>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</si>
  <si>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</si>
  <si>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</si>
  <si>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</si>
  <si>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</si>
  <si>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</si>
  <si>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</si>
  <si>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</si>
  <si>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</si>
  <si>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</si>
  <si>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</si>
  <si>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</si>
  <si>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</si>
  <si>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</si>
  <si>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</si>
  <si>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</si>
  <si>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</si>
  <si>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</si>
  <si>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</si>
  <si>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</si>
  <si>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</si>
  <si>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</si>
  <si>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</si>
  <si>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</si>
  <si>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</si>
  <si>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</si>
  <si>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</si>
  <si>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</si>
  <si>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</si>
  <si>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</si>
  <si>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</si>
  <si>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</si>
  <si>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</si>
  <si>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</si>
  <si>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</si>
  <si>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</si>
  <si>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</si>
  <si>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</si>
  <si>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</si>
  <si>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</si>
  <si>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</si>
  <si>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</si>
  <si>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</si>
  <si>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</si>
  <si>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</si>
  <si>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</si>
  <si>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</si>
  <si>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</si>
  <si>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</si>
  <si>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</si>
  <si>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</si>
  <si>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</si>
  <si>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</si>
  <si>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</si>
  <si>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</si>
  <si>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</si>
  <si>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</si>
  <si>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</si>
  <si>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</si>
  <si>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</si>
  <si>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</si>
  <si>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</si>
  <si>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</si>
  <si>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</si>
  <si>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</si>
  <si>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</si>
  <si>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</si>
  <si>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</si>
  <si>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</si>
  <si>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</si>
  <si>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</si>
  <si>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</si>
  <si>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</si>
  <si>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</si>
  <si>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</si>
  <si>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</si>
  <si>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</si>
  <si>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</si>
  <si>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</si>
  <si>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</si>
  <si>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</si>
  <si>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</si>
  <si>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</si>
  <si>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</si>
  <si>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</si>
  <si>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</si>
  <si>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</si>
  <si>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</si>
  <si>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</si>
  <si>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</si>
  <si>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</si>
  <si>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</si>
  <si>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</si>
  <si>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</si>
  <si>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</si>
  <si>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</si>
  <si>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</si>
  <si>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</si>
  <si>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</si>
  <si>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</si>
  <si>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</si>
  <si>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</si>
  <si>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</si>
  <si>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</si>
  <si>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</si>
  <si>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</si>
  <si>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</si>
  <si>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</si>
  <si>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</si>
  <si>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</si>
  <si>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</si>
  <si>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</si>
  <si>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</si>
  <si>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</si>
  <si>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</si>
  <si>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</si>
  <si>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</si>
  <si>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</si>
  <si>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</si>
  <si>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</si>
  <si>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</si>
  <si>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</si>
  <si>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</si>
  <si>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</si>
  <si>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</si>
  <si>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</si>
  <si>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</si>
  <si>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</si>
  <si>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</si>
  <si>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</si>
  <si>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</si>
  <si>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</si>
  <si>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</si>
  <si>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</si>
  <si>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</si>
  <si>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</si>
  <si>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</si>
  <si>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</si>
  <si>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</si>
  <si>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</si>
  <si>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</si>
  <si>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</si>
  <si>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</si>
  <si>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</si>
  <si>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</si>
  <si>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</si>
  <si>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</si>
  <si>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</si>
  <si>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</si>
  <si>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</si>
  <si>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</si>
  <si>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</si>
  <si>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</si>
  <si>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</si>
  <si>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</si>
  <si>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</si>
  <si>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</si>
  <si>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</si>
  <si>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</si>
  <si>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</si>
  <si>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</si>
  <si>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</si>
  <si>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</si>
  <si>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</si>
  <si>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</si>
  <si>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</si>
  <si>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</si>
  <si>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</si>
  <si>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</si>
  <si>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</si>
  <si>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</si>
  <si>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</si>
  <si>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</si>
  <si>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</si>
  <si>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</si>
  <si>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</si>
  <si>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</si>
  <si>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</si>
  <si>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</si>
  <si>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</si>
  <si>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</si>
  <si>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</si>
  <si>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</si>
  <si>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</si>
  <si>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</si>
  <si>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</si>
  <si>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</si>
  <si>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</si>
  <si>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</si>
  <si>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</si>
  <si>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</si>
  <si>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</si>
  <si>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</si>
  <si>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</si>
  <si>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</si>
  <si>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</si>
  <si>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</si>
  <si>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</si>
  <si>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</si>
  <si>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</si>
  <si>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</si>
  <si>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</si>
  <si>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</si>
  <si>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</si>
  <si>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</si>
  <si>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</si>
  <si>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</si>
  <si>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</si>
  <si>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</si>
  <si>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</si>
  <si>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</si>
  <si>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</si>
  <si>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</si>
  <si>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</si>
  <si>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</si>
  <si>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</si>
  <si>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</si>
  <si>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</si>
  <si>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</si>
  <si>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</si>
  <si>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</si>
  <si>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</si>
  <si>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</si>
  <si>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</si>
  <si>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</si>
  <si>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</si>
  <si>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</si>
  <si>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</si>
  <si>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</si>
  <si>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</si>
  <si>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</si>
  <si>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</si>
  <si>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</si>
  <si>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</si>
  <si>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</si>
  <si>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</si>
  <si>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</si>
  <si>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</si>
  <si>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</si>
  <si>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</si>
  <si>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</si>
  <si>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</si>
  <si>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</si>
  <si>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</si>
  <si>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</si>
  <si>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</si>
  <si>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</si>
  <si>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</si>
  <si>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</si>
  <si>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</si>
  <si>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</si>
  <si>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</si>
  <si>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</si>
  <si>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</si>
  <si>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</si>
  <si>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</si>
  <si>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</si>
  <si>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</si>
  <si>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</si>
  <si>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</si>
  <si>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</si>
  <si>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</si>
  <si>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</si>
  <si>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</si>
  <si>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</si>
  <si>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</si>
  <si>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</si>
  <si>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</si>
  <si>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</si>
  <si>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</si>
  <si>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</si>
  <si>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</si>
  <si>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</si>
  <si>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</si>
  <si>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</si>
  <si>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</si>
  <si>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</si>
  <si>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</si>
  <si>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</si>
  <si>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</si>
  <si>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</si>
  <si>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</si>
  <si>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</si>
  <si>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</si>
  <si>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</si>
  <si>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</si>
  <si>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</si>
  <si>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</si>
  <si>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</si>
  <si>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</si>
  <si>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</si>
  <si>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</si>
  <si>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</si>
  <si>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</si>
  <si>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</si>
  <si>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</si>
  <si>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</si>
  <si>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</si>
  <si>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</si>
  <si>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</si>
  <si>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</si>
  <si>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</si>
  <si>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</si>
  <si>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</si>
  <si>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</si>
  <si>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</si>
  <si>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</si>
  <si>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</si>
  <si>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</si>
  <si>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</si>
  <si>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</si>
  <si>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</si>
  <si>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</si>
  <si>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</si>
  <si>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</si>
  <si>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</si>
  <si>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</si>
  <si>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</si>
  <si>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</si>
  <si>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</si>
  <si>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</si>
  <si>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</si>
  <si>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</si>
  <si>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</si>
  <si>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</si>
  <si>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</si>
  <si>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</si>
  <si>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</si>
  <si>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</si>
  <si>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</si>
  <si>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</si>
  <si>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</si>
  <si>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</si>
  <si>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</si>
  <si>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</si>
  <si>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</si>
  <si>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</si>
  <si>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</si>
  <si>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</si>
  <si>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</si>
  <si>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</si>
  <si>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</si>
  <si>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</si>
  <si>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</si>
  <si>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</si>
  <si>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</si>
  <si>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</si>
  <si>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</si>
  <si>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</si>
  <si>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</si>
  <si>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</si>
  <si>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</si>
  <si>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</si>
  <si>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</si>
  <si>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</si>
  <si>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</si>
  <si>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</si>
  <si>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</si>
  <si>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</si>
  <si>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</si>
  <si>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</si>
  <si>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</si>
  <si>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</si>
  <si>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</si>
  <si>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</si>
  <si>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</si>
  <si>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</si>
  <si>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</si>
  <si>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</si>
  <si>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</si>
  <si>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</si>
  <si>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</si>
  <si>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</si>
  <si>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</si>
  <si>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</si>
  <si>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</si>
  <si>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</si>
  <si>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</si>
  <si>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</si>
  <si>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</si>
  <si>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</si>
  <si>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</si>
  <si>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</si>
  <si>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</si>
  <si>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</si>
  <si>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</si>
  <si>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</si>
  <si>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</si>
  <si>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</si>
  <si>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</si>
  <si>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</si>
  <si>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</si>
  <si>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</si>
  <si>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</si>
  <si>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</si>
  <si>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</si>
  <si>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</si>
  <si>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</si>
  <si>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</si>
  <si>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</si>
  <si>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</si>
  <si>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</si>
  <si>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</si>
  <si>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</si>
  <si>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</si>
  <si>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</si>
  <si>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</si>
  <si>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</si>
  <si>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</si>
  <si>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</si>
  <si>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</si>
  <si>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</si>
  <si>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</si>
  <si>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</si>
  <si>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</si>
  <si>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</si>
  <si>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</si>
  <si>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</si>
  <si>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</si>
  <si>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</si>
  <si>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</si>
  <si>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</si>
  <si>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</si>
  <si>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</si>
  <si>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</si>
  <si>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</si>
  <si>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</si>
  <si>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</si>
  <si>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</si>
  <si>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</si>
  <si>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</si>
  <si>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</si>
  <si>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</si>
  <si>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</si>
  <si>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</si>
  <si>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</si>
  <si>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</si>
  <si>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</si>
  <si>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</si>
  <si>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</si>
  <si>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</si>
  <si>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</si>
  <si>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</si>
  <si>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</si>
  <si>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</si>
  <si>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</si>
  <si>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</si>
  <si>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</si>
  <si>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</si>
  <si>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</si>
  <si>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</si>
  <si>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</si>
  <si>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</si>
  <si>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</si>
  <si>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</si>
  <si>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</si>
  <si>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</si>
  <si>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</si>
  <si>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</si>
  <si>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</si>
  <si>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</si>
  <si>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</si>
  <si>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</si>
  <si>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</si>
  <si>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</si>
  <si>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</si>
  <si>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</si>
  <si>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</si>
  <si>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</si>
  <si>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</si>
  <si>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</si>
  <si>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</si>
  <si>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</si>
  <si>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</si>
  <si>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</si>
  <si>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</si>
  <si>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</si>
  <si>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</si>
  <si>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</si>
  <si>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</si>
  <si>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</si>
  <si>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</si>
  <si>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</si>
  <si>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</si>
  <si>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</si>
  <si>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</si>
  <si>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</si>
  <si>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</si>
  <si>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</si>
  <si>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</si>
  <si>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</si>
  <si>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</si>
  <si>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</si>
  <si>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</si>
  <si>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</si>
  <si>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</si>
  <si>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</si>
  <si>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</si>
  <si>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</si>
  <si>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</si>
  <si>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</si>
  <si>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</si>
  <si>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</si>
  <si>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</si>
  <si>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</si>
  <si>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</si>
  <si>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</si>
  <si>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</si>
  <si>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</si>
  <si>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</si>
  <si>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</si>
  <si>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</si>
  <si>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</si>
  <si>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</si>
  <si>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</si>
  <si>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</si>
  <si>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</si>
  <si>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</si>
  <si>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</si>
  <si>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</si>
  <si>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</si>
  <si>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</si>
  <si>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</si>
  <si>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</si>
  <si>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</si>
  <si>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</si>
  <si>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</si>
  <si>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</si>
  <si>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</si>
  <si>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</si>
  <si>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</si>
  <si>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</si>
  <si>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</si>
  <si>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</si>
  <si>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</si>
  <si>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</si>
  <si>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</si>
  <si>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</si>
  <si>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</si>
  <si>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</si>
  <si>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</si>
  <si>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</si>
  <si>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</si>
  <si>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</si>
  <si>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</si>
  <si>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</si>
  <si>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</si>
  <si>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</si>
  <si>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</si>
  <si>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</si>
  <si>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</si>
  <si>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</si>
  <si>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</si>
  <si>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</si>
  <si>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</si>
  <si>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</si>
  <si>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</si>
  <si>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</si>
  <si>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</si>
  <si>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</si>
  <si>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</si>
  <si>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</si>
  <si>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</si>
  <si>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</si>
  <si>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</si>
  <si>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</si>
  <si>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</si>
  <si>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</si>
  <si>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</si>
  <si>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</si>
  <si>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</si>
  <si>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</si>
  <si>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</si>
  <si>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</si>
  <si>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</si>
  <si>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</si>
  <si>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</si>
  <si>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</si>
  <si>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</si>
  <si>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</si>
  <si>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</si>
  <si>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</si>
  <si>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</si>
  <si>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</si>
  <si>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</si>
  <si>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</si>
  <si>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</si>
  <si>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</si>
  <si>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</si>
  <si>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</si>
  <si>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</si>
  <si>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</si>
  <si>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</si>
  <si>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</si>
  <si>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</si>
  <si>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</si>
  <si>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</si>
  <si>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</si>
  <si>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</si>
  <si>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</si>
  <si>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</si>
  <si>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</si>
  <si>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</si>
  <si>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</si>
  <si>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</si>
  <si>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</si>
  <si>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</si>
  <si>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</si>
  <si>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</si>
  <si>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</si>
  <si>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</si>
  <si>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</si>
  <si>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</si>
  <si>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</si>
  <si>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</si>
  <si>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</si>
  <si>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</si>
  <si>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</si>
  <si>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</si>
  <si>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</si>
  <si>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</si>
  <si>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</si>
  <si>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</si>
  <si>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</si>
  <si>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</si>
  <si>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</si>
  <si>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</si>
  <si>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</si>
  <si>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</si>
  <si>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</si>
  <si>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</si>
  <si>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</si>
  <si>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</si>
  <si>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</si>
  <si>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</si>
  <si>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</si>
  <si>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</si>
  <si>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</si>
  <si>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</si>
  <si>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</si>
  <si>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</si>
  <si>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</si>
  <si>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</si>
  <si>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</si>
  <si>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</si>
  <si>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</si>
  <si>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</si>
  <si>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</si>
  <si>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</si>
  <si>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</si>
  <si>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</si>
  <si>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</si>
  <si>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</si>
  <si>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</si>
  <si>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</si>
  <si>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</si>
  <si>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</si>
  <si>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</si>
  <si>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</si>
  <si>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</si>
  <si>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</si>
  <si>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</si>
  <si>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</si>
  <si>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</si>
  <si>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</si>
  <si>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</si>
  <si>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</si>
  <si>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</si>
  <si>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</si>
  <si>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</si>
  <si>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</si>
  <si>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</si>
  <si>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</si>
  <si>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</si>
  <si>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</si>
  <si>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</si>
  <si>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</si>
  <si>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</si>
  <si>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</si>
  <si>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</si>
  <si>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</si>
  <si>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</si>
  <si>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</si>
  <si>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</si>
  <si>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</si>
  <si>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</si>
  <si>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</si>
  <si>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</si>
  <si>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</si>
  <si>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</si>
  <si>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</si>
  <si>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</si>
  <si>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</si>
  <si>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</si>
  <si>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</si>
  <si>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</si>
  <si>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</si>
  <si>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</si>
  <si>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</si>
  <si>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</si>
  <si>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</si>
  <si>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</si>
  <si>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</si>
  <si>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</si>
  <si>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</si>
  <si>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</si>
  <si>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</si>
  <si>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</si>
  <si>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</si>
  <si>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</si>
  <si>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</si>
  <si>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</si>
  <si>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</si>
  <si>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</si>
  <si>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</si>
  <si>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</si>
  <si>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</si>
  <si>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</si>
  <si>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</si>
  <si>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</si>
  <si>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</si>
  <si>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</si>
  <si>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</si>
  <si>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</si>
  <si>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</si>
  <si>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</si>
  <si>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</si>
  <si>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</si>
  <si>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</si>
  <si>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</si>
  <si>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</si>
  <si>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</si>
  <si>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</si>
  <si>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</si>
  <si>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</si>
  <si>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</si>
  <si>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</si>
  <si>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</si>
  <si>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</si>
  <si>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</si>
  <si>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</si>
  <si>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</si>
  <si>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</si>
  <si>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</si>
  <si>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</si>
  <si>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</si>
  <si>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</si>
  <si>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</si>
  <si>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</si>
  <si>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</si>
  <si>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</si>
  <si>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</si>
  <si>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</si>
  <si>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</si>
  <si>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</si>
  <si>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</si>
  <si>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</si>
  <si>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</si>
  <si>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</si>
  <si>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</si>
  <si>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</si>
  <si>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</si>
  <si>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</si>
  <si>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</si>
  <si>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</si>
  <si>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</si>
  <si>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</si>
  <si>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</si>
  <si>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</si>
  <si>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</si>
  <si>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</si>
  <si>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</si>
  <si>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</si>
  <si>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</si>
  <si>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</si>
  <si>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</si>
  <si>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</si>
  <si>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</si>
  <si>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</si>
  <si>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</si>
  <si>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</si>
  <si>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</si>
  <si>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</si>
  <si>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</si>
  <si>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</si>
  <si>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</si>
  <si>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</si>
  <si>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</si>
  <si>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</si>
  <si>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</si>
  <si>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</si>
  <si>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</si>
  <si>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</si>
  <si>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</si>
  <si>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</si>
  <si>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</si>
  <si>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</si>
  <si>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</si>
  <si>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</si>
  <si>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</si>
  <si>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</si>
  <si>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</si>
  <si>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</si>
  <si>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</si>
  <si>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</si>
  <si>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</si>
  <si>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</si>
  <si>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</si>
  <si>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</si>
  <si>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</si>
  <si>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</si>
  <si>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</si>
  <si>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</si>
  <si>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</si>
  <si>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</si>
  <si>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</si>
  <si>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</si>
  <si>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</si>
  <si>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</si>
  <si>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</si>
  <si>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</si>
  <si>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</si>
  <si>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</si>
  <si>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</si>
  <si>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</si>
  <si>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</si>
  <si>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</si>
  <si>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</si>
  <si>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</si>
  <si>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</si>
  <si>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</si>
  <si>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</si>
  <si>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</si>
  <si>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</si>
  <si>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</si>
  <si>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</si>
  <si>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</si>
  <si>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</si>
  <si>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</si>
  <si>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</si>
  <si>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</si>
  <si>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</si>
  <si>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</si>
  <si>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</si>
  <si>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</si>
  <si>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</si>
  <si>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</si>
  <si>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</si>
  <si>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</si>
  <si>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</si>
  <si>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</si>
  <si>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</si>
  <si>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</si>
  <si>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</si>
  <si>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</si>
  <si>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</si>
  <si>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</si>
  <si>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</si>
  <si>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</si>
  <si>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</si>
  <si>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</si>
  <si>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</si>
  <si>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</si>
  <si>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</si>
  <si>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</si>
  <si>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</si>
  <si>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</si>
  <si>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</si>
  <si>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</si>
  <si>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</si>
  <si>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</si>
  <si>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</si>
  <si>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</si>
  <si>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</si>
  <si>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</si>
  <si>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</si>
  <si>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</si>
  <si>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</si>
  <si>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</si>
  <si>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</si>
  <si>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</si>
  <si>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</si>
  <si>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</si>
  <si>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</si>
  <si>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</si>
  <si>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</si>
  <si>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</si>
  <si>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</si>
  <si>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</si>
  <si>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</si>
  <si>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</si>
  <si>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</si>
  <si>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</si>
  <si>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</si>
  <si>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</si>
  <si>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</si>
  <si>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</si>
  <si>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</si>
  <si>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</si>
  <si>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</si>
  <si>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</si>
  <si>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</si>
  <si>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</si>
  <si>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</si>
  <si>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</si>
  <si>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</si>
  <si>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</si>
  <si>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</si>
  <si>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</si>
  <si>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</si>
  <si>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</si>
  <si>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</si>
  <si>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</si>
  <si>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</si>
  <si>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</si>
  <si>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</si>
  <si>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</si>
  <si>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</si>
  <si>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</si>
  <si>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</si>
  <si>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</si>
  <si>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</si>
  <si>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</si>
  <si>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</si>
  <si>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</si>
  <si>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</si>
  <si>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</si>
  <si>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</si>
  <si>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</si>
  <si>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</si>
  <si>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</si>
  <si>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</si>
  <si>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</si>
  <si>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</si>
  <si>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</si>
  <si>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</si>
  <si>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</si>
  <si>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</si>
  <si>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</si>
  <si>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</si>
  <si>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</si>
  <si>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</si>
  <si>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</si>
  <si>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</si>
  <si>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</si>
  <si>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</si>
  <si>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</si>
  <si>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</si>
  <si>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</si>
  <si>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</si>
  <si>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</si>
  <si>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</si>
  <si>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</si>
  <si>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</si>
  <si>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</si>
  <si>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</si>
  <si>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</si>
  <si>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</si>
  <si>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</si>
  <si>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</si>
  <si>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</si>
  <si>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</si>
  <si>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</si>
  <si>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</si>
  <si>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</si>
  <si>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</si>
  <si>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</si>
  <si>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</si>
  <si>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</si>
  <si>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</si>
  <si>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</si>
  <si>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</si>
  <si>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</si>
  <si>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</si>
  <si>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</si>
  <si>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</si>
  <si>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</si>
  <si>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</si>
  <si>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</si>
  <si>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</si>
  <si>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</si>
  <si>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</si>
  <si>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</si>
  <si>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</si>
  <si>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</si>
  <si>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</si>
  <si>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</si>
  <si>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</si>
  <si>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</si>
  <si>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</si>
  <si>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</si>
  <si>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</si>
  <si>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</si>
  <si>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</si>
  <si>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</si>
  <si>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</si>
  <si>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</si>
  <si>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</si>
  <si>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</si>
  <si>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</si>
  <si>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</si>
  <si>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</si>
  <si>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</si>
  <si>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</si>
  <si>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</si>
  <si>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</si>
  <si>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</si>
  <si>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</si>
  <si>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</si>
  <si>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</si>
  <si>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</si>
  <si>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</si>
  <si>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</si>
  <si>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</si>
  <si>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</si>
  <si>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</si>
  <si>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</si>
  <si>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</si>
  <si>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</si>
  <si>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</si>
  <si>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</si>
  <si>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</si>
  <si>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</si>
  <si>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</si>
  <si>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</si>
  <si>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</si>
  <si>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</si>
  <si>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</si>
  <si>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</si>
  <si>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</si>
  <si>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</si>
  <si>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</si>
  <si>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</si>
  <si>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</si>
  <si>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</si>
  <si>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</si>
  <si>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</si>
  <si>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</si>
  <si>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</si>
  <si>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</si>
  <si>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</si>
  <si>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</si>
  <si>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</si>
  <si>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</si>
  <si>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</si>
  <si>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</si>
  <si>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</si>
  <si>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</si>
  <si>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</si>
  <si>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</si>
  <si>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</si>
  <si>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</si>
  <si>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</si>
  <si>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</si>
  <si>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</si>
  <si>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</si>
  <si>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</si>
  <si>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</si>
  <si>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</si>
  <si>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</si>
  <si>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</si>
  <si>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</si>
  <si>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</si>
  <si>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</si>
  <si>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</si>
  <si>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</si>
  <si>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</si>
  <si>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</si>
  <si>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</si>
  <si>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</si>
  <si>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</si>
  <si>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</si>
  <si>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</si>
  <si>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</si>
  <si>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</si>
  <si>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</si>
  <si>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</si>
  <si>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</si>
  <si>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</si>
  <si>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</si>
  <si>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</si>
  <si>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</si>
  <si>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</si>
  <si>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</si>
  <si>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</si>
  <si>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</si>
  <si>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</si>
  <si>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</si>
  <si>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</si>
  <si>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</si>
  <si>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</si>
  <si>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</si>
  <si>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</si>
  <si>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</si>
  <si>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</si>
  <si>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</si>
  <si>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</si>
  <si>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</si>
  <si>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</si>
  <si>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</si>
  <si>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</si>
  <si>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</si>
  <si>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</si>
  <si>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</si>
  <si>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</si>
  <si>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</si>
  <si>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</si>
  <si>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</si>
  <si>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</si>
  <si>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</si>
  <si>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</si>
  <si>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</si>
  <si>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</si>
  <si>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</si>
  <si>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</si>
  <si>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</si>
  <si>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</si>
  <si>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</si>
  <si>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</si>
  <si>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</si>
  <si>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</si>
  <si>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</si>
  <si>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</si>
  <si>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</si>
  <si>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</si>
  <si>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</si>
  <si>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</si>
  <si>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</si>
  <si>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</si>
  <si>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</si>
  <si>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</si>
  <si>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</si>
  <si>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</si>
  <si>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</si>
  <si>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</si>
  <si>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</si>
  <si>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</si>
  <si>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</si>
  <si>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</si>
  <si>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</si>
  <si>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</si>
  <si>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</si>
  <si>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</si>
  <si>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</si>
  <si>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</si>
  <si>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</si>
  <si>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</si>
  <si>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</si>
  <si>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</si>
  <si>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</si>
  <si>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</si>
  <si>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</si>
  <si>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</si>
  <si>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</si>
  <si>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</si>
  <si>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</si>
  <si>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</si>
  <si>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</si>
  <si>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</si>
  <si>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</si>
  <si>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</si>
  <si>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</si>
  <si>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</si>
  <si>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</si>
  <si>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</si>
  <si>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</si>
  <si>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</si>
  <si>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</si>
  <si>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</si>
  <si>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</si>
  <si>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</si>
  <si>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</si>
  <si>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</si>
  <si>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</si>
  <si>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</si>
  <si>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</si>
  <si>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</si>
  <si>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</si>
  <si>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</si>
  <si>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</si>
  <si>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</si>
  <si>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</si>
  <si>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</si>
  <si>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</si>
  <si>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</si>
  <si>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</si>
  <si>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</si>
  <si>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</si>
  <si>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</si>
  <si>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</si>
  <si>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</si>
  <si>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</si>
  <si>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</si>
  <si>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</si>
  <si>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</si>
  <si>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</si>
  <si>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</si>
  <si>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</si>
  <si>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</si>
  <si>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</si>
  <si>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</si>
  <si>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</si>
  <si>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</si>
  <si>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</si>
  <si>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</si>
  <si>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</si>
  <si>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</si>
  <si>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</si>
  <si>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</si>
  <si>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</si>
  <si>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</si>
  <si>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</si>
  <si>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</si>
  <si>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</si>
  <si>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</si>
  <si>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</si>
  <si>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</si>
  <si>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</si>
  <si>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</si>
  <si>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</si>
  <si>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</si>
  <si>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</si>
  <si>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</si>
  <si>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</si>
  <si>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</si>
  <si>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</si>
  <si>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</si>
  <si>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</si>
  <si>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</si>
  <si>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</si>
  <si>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</si>
  <si>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</si>
  <si>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</si>
  <si>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</si>
  <si>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</si>
  <si>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</si>
  <si>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</si>
  <si>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</si>
  <si>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</si>
  <si>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</si>
  <si>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</si>
  <si>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</si>
  <si>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</si>
  <si>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</si>
  <si>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</si>
  <si>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</si>
  <si>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</si>
  <si>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</si>
  <si>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</si>
  <si>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</si>
  <si>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</si>
  <si>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</si>
  <si>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</si>
  <si>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</si>
  <si>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</si>
  <si>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</si>
  <si>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</si>
  <si>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</si>
  <si>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</si>
  <si>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</si>
  <si>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</si>
  <si>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</si>
  <si>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</si>
  <si>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</si>
  <si>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</si>
  <si>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</si>
  <si>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</si>
  <si>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</si>
  <si>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</si>
  <si>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</si>
  <si>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</si>
  <si>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</si>
  <si>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</si>
  <si>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</si>
  <si>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</si>
  <si>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</si>
  <si>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</si>
  <si>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</si>
  <si>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</si>
  <si>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</si>
  <si>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</si>
  <si>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</si>
  <si>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</si>
  <si>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</si>
  <si>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</si>
  <si>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</si>
  <si>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</si>
  <si>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</si>
  <si>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</si>
  <si>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</si>
  <si>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</si>
  <si>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</si>
  <si>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</si>
  <si>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</si>
  <si>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</si>
  <si>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</si>
  <si>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</si>
  <si>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</si>
  <si>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</si>
  <si>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</si>
  <si>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</si>
  <si>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</si>
  <si>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</si>
  <si>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</si>
  <si>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</si>
  <si>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</si>
  <si>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</si>
  <si>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</si>
  <si>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</si>
  <si>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</si>
  <si>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</si>
  <si>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</si>
  <si>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</si>
  <si>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</si>
  <si>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</si>
  <si>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</si>
  <si>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</si>
  <si>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</si>
  <si>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</si>
  <si>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</si>
  <si>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</si>
  <si>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</si>
  <si>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</si>
  <si>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</si>
  <si>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</si>
  <si>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</si>
  <si>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</si>
  <si>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</si>
  <si>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</si>
  <si>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</si>
  <si>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</si>
  <si>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</si>
  <si>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</si>
  <si>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</si>
  <si>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</si>
  <si>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</si>
  <si>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</si>
  <si>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</si>
  <si>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</si>
  <si>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</si>
  <si>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</si>
  <si>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</si>
  <si>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</si>
  <si>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</si>
  <si>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</si>
  <si>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</si>
  <si>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</si>
  <si>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</si>
  <si>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</si>
  <si>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</si>
  <si>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</si>
  <si>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</si>
  <si>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</si>
  <si>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</si>
  <si>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</si>
  <si>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</si>
  <si>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</si>
  <si>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</si>
  <si>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</si>
  <si>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</si>
  <si>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</si>
  <si>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</si>
  <si>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</si>
  <si>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</si>
  <si>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</si>
  <si>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</si>
  <si>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</si>
  <si>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</si>
  <si>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</si>
  <si>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</si>
  <si>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</si>
  <si>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</si>
  <si>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</si>
  <si>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</si>
  <si>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</si>
  <si>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</si>
  <si>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</si>
  <si>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</si>
  <si>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</si>
  <si>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</si>
  <si>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</si>
  <si>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</si>
  <si>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</si>
  <si>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</si>
  <si>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</si>
  <si>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</si>
  <si>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</si>
  <si>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</si>
  <si>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</si>
  <si>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</si>
  <si>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</si>
  <si>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</si>
  <si>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</si>
  <si>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</si>
  <si>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</si>
  <si>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</si>
  <si>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</si>
  <si>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</si>
  <si>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</si>
  <si>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</si>
  <si>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</si>
  <si>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</si>
  <si>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</si>
  <si>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</si>
  <si>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</si>
  <si>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</si>
  <si>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</si>
  <si>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</si>
  <si>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</si>
  <si>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</si>
  <si>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</si>
  <si>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</si>
  <si>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</si>
  <si>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</si>
  <si>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</si>
  <si>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</si>
  <si>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</si>
  <si>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</si>
  <si>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</si>
  <si>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</si>
  <si>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</si>
  <si>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</si>
  <si>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</si>
  <si>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</si>
  <si>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</si>
  <si>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</si>
  <si>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</si>
  <si>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</si>
  <si>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</si>
  <si>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</si>
  <si>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</si>
  <si>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</si>
  <si>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</si>
  <si>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</si>
  <si>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</si>
  <si>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</si>
  <si>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</si>
  <si>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</si>
  <si>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</si>
  <si>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</si>
  <si>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</si>
  <si>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</si>
  <si>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</si>
  <si>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</si>
  <si>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</si>
  <si>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</si>
  <si>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</si>
  <si>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</si>
  <si>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</si>
  <si>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</si>
  <si>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</si>
  <si>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</si>
  <si>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</si>
  <si>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</si>
  <si>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</si>
  <si>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</si>
  <si>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</si>
  <si>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</si>
  <si>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</si>
  <si>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</si>
  <si>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</si>
  <si>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</si>
  <si>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</si>
  <si>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</si>
  <si>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</si>
  <si>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</si>
  <si>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</si>
  <si>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</si>
  <si>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</si>
  <si>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</si>
  <si>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</si>
  <si>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</si>
  <si>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</si>
  <si>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</si>
  <si>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</si>
  <si>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</si>
  <si>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</si>
  <si>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</si>
  <si>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</si>
  <si>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</si>
  <si>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</si>
  <si>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</si>
  <si>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</si>
  <si>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</si>
  <si>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</si>
  <si>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</si>
  <si>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</si>
  <si>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</si>
  <si>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</si>
  <si>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</si>
  <si>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</si>
  <si>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</si>
  <si>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</si>
  <si>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</si>
  <si>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</si>
  <si>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</si>
  <si>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</si>
  <si>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</si>
  <si>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</si>
  <si>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</si>
  <si>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</si>
  <si>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</si>
  <si>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</si>
  <si>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</si>
  <si>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</si>
  <si>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</si>
  <si>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</si>
  <si>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</si>
  <si>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</si>
  <si>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</si>
  <si>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</si>
  <si>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</si>
  <si>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</si>
  <si>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</si>
  <si>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</si>
  <si>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</si>
  <si>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</si>
  <si>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</si>
  <si>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</si>
  <si>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</si>
  <si>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</si>
  <si>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</si>
  <si>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</si>
  <si>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</si>
  <si>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</si>
  <si>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</si>
  <si>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</si>
  <si>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</si>
  <si>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</si>
  <si>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</si>
  <si>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</si>
  <si>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</si>
  <si>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</si>
  <si>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</si>
  <si>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</si>
  <si>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</si>
  <si>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</si>
  <si>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</si>
  <si>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</si>
  <si>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</si>
  <si>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</si>
  <si>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</si>
  <si>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</si>
  <si>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</si>
  <si>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</si>
  <si>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</si>
  <si>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</si>
  <si>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</si>
  <si>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</si>
  <si>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</si>
  <si>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</si>
  <si>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</si>
  <si>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</si>
  <si>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</si>
  <si>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</si>
  <si>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</si>
  <si>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</si>
  <si>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</si>
  <si>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</si>
  <si>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</si>
  <si>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</si>
  <si>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</si>
  <si>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</si>
  <si>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</si>
  <si>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</si>
  <si>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</si>
  <si>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</si>
  <si>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</si>
  <si>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</si>
  <si>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</si>
  <si>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</si>
  <si>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</si>
  <si>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</si>
  <si>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</si>
  <si>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</si>
  <si>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</si>
  <si>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</si>
  <si>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</si>
  <si>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</si>
  <si>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</si>
  <si>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</si>
  <si>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</si>
  <si>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</si>
  <si>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</si>
  <si>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</si>
  <si>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</si>
  <si>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</si>
  <si>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</si>
  <si>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</si>
  <si>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</si>
  <si>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</si>
  <si>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</si>
  <si>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</si>
  <si>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</si>
  <si>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</si>
  <si>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</si>
  <si>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</si>
  <si>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</si>
  <si>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</si>
  <si>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</si>
  <si>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</si>
  <si>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</si>
  <si>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</si>
  <si>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</si>
  <si>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</si>
  <si>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</si>
  <si>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</si>
  <si>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</si>
  <si>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</si>
  <si>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</si>
  <si>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</si>
  <si>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</si>
  <si>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</si>
  <si>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</si>
  <si>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</si>
  <si>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</si>
  <si>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</si>
  <si>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</si>
  <si>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</si>
  <si>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</si>
  <si>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</si>
  <si>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</si>
  <si>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</si>
  <si>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</si>
  <si>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</si>
  <si>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</si>
  <si>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</si>
  <si>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</si>
  <si>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</si>
  <si>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</si>
  <si>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</si>
  <si>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</si>
  <si>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</si>
  <si>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</si>
  <si>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</si>
  <si>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</si>
  <si>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</si>
  <si>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</si>
  <si>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</si>
  <si>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</si>
  <si>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</si>
  <si>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</si>
  <si>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</si>
  <si>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</si>
  <si>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</si>
  <si>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</si>
  <si>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</si>
  <si>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</si>
  <si>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</si>
  <si>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</si>
  <si>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</si>
  <si>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</si>
  <si>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</si>
  <si>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</si>
  <si>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</si>
  <si>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</si>
  <si>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</si>
  <si>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</si>
  <si>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</si>
  <si>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</si>
  <si>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</si>
  <si>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</si>
  <si>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</si>
  <si>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</si>
  <si>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</si>
  <si>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</si>
  <si>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</si>
  <si>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</si>
  <si>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</si>
  <si>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</si>
  <si>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</si>
  <si>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</si>
  <si>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</si>
  <si>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</si>
  <si>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</si>
  <si>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</si>
  <si>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</si>
  <si>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</si>
  <si>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</si>
  <si>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</si>
  <si>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</si>
  <si>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</si>
  <si>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</si>
  <si>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</si>
  <si>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</si>
  <si>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</si>
  <si>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</si>
  <si>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</si>
  <si>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</si>
  <si>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</si>
  <si>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</si>
  <si>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</si>
  <si>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</si>
  <si>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</si>
  <si>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</si>
  <si>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</si>
  <si>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</si>
  <si>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</si>
  <si>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</si>
  <si>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</si>
  <si>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</si>
  <si>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</si>
  <si>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</si>
  <si>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</si>
  <si>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</si>
  <si>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</si>
  <si>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</si>
  <si>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</si>
  <si>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</si>
  <si>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</si>
  <si>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</si>
  <si>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</si>
  <si>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</si>
  <si>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</si>
  <si>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</si>
  <si>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</si>
  <si>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</si>
  <si>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</si>
  <si>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</si>
  <si>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</si>
  <si>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</si>
  <si>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</si>
  <si>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</si>
  <si>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</si>
  <si>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</si>
  <si>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</si>
  <si>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</si>
  <si>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</si>
  <si>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</si>
  <si>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</si>
  <si>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</si>
  <si>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</si>
  <si>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</si>
  <si>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</si>
  <si>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</si>
  <si>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</si>
  <si>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</si>
  <si>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</si>
  <si>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</si>
  <si>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</si>
  <si>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</si>
  <si>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</si>
  <si>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</si>
  <si>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</si>
  <si>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</si>
  <si>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</si>
  <si>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</si>
  <si>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</si>
  <si>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</si>
  <si>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</si>
  <si>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</si>
  <si>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</si>
  <si>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</si>
  <si>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</si>
  <si>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</si>
  <si>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</si>
  <si>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</si>
  <si>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</si>
  <si>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</si>
  <si>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</si>
  <si>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</si>
  <si>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</si>
  <si>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</si>
  <si>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</si>
  <si>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</si>
  <si>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</si>
  <si>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</si>
  <si>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</si>
  <si>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</si>
  <si>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</si>
  <si>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</si>
  <si>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</si>
  <si>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</si>
  <si>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</si>
  <si>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</si>
  <si>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</si>
  <si>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</si>
  <si>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</si>
  <si>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</si>
  <si>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</si>
  <si>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</si>
  <si>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</si>
  <si>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</si>
  <si>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</si>
  <si>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</si>
  <si>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</si>
  <si>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</si>
  <si>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</si>
  <si>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</si>
  <si>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</si>
  <si>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</si>
  <si>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</si>
  <si>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</si>
  <si>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</si>
  <si>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</si>
  <si>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</si>
  <si>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</si>
  <si>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</si>
  <si>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</si>
  <si>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</si>
  <si>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</si>
  <si>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</si>
  <si>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</si>
  <si>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</si>
  <si>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</si>
  <si>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</si>
  <si>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</si>
  <si>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</si>
  <si>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</si>
  <si>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</si>
  <si>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</si>
  <si>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</si>
  <si>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</si>
  <si>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</si>
  <si>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</si>
  <si>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</si>
  <si>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</si>
  <si>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</si>
  <si>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</si>
  <si>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</si>
  <si>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</si>
  <si>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</si>
  <si>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</si>
  <si>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</si>
  <si>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</si>
  <si>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</si>
  <si>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</si>
  <si>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</si>
  <si>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</si>
  <si>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</si>
  <si>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</si>
  <si>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</si>
  <si>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</si>
  <si>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</si>
  <si>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</si>
  <si>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</si>
  <si>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</si>
  <si>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</si>
  <si>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</si>
  <si>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</si>
  <si>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</si>
  <si>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</si>
  <si>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</si>
  <si>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</si>
  <si>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</si>
  <si>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</si>
  <si>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</si>
  <si>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</si>
  <si>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</si>
  <si>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</si>
  <si>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</si>
  <si>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</si>
  <si>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</si>
  <si>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</si>
  <si>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</si>
  <si>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</si>
  <si>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</si>
  <si>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</si>
  <si>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</si>
  <si>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</si>
  <si>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</si>
  <si>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</si>
  <si>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</si>
  <si>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</si>
  <si>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</si>
  <si>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</si>
  <si>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</si>
  <si>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</si>
  <si>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</si>
  <si>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</si>
  <si>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</si>
  <si>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</si>
  <si>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</si>
  <si>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</si>
  <si>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</si>
  <si>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</si>
  <si>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</si>
  <si>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</si>
  <si>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</si>
  <si>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</si>
  <si>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</si>
  <si>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</si>
  <si>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</si>
  <si>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</si>
  <si>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</si>
  <si>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</si>
  <si>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</si>
  <si>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</si>
  <si>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</si>
  <si>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</si>
  <si>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</si>
  <si>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</si>
  <si>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</si>
  <si>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</si>
  <si>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</si>
  <si>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</si>
  <si>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</si>
  <si>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</si>
  <si>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</si>
  <si>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</si>
  <si>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</si>
  <si>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</si>
  <si>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</si>
  <si>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</si>
  <si>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</si>
  <si>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</si>
  <si>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</si>
  <si>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</si>
  <si>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</si>
  <si>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</si>
  <si>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</si>
  <si>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</si>
  <si>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</si>
  <si>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</si>
  <si>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</si>
  <si>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</si>
  <si>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</si>
  <si>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</si>
  <si>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</si>
  <si>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</si>
  <si>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</si>
  <si>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</si>
  <si>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</si>
  <si>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</si>
  <si>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</si>
  <si>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</si>
  <si>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</si>
  <si>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</si>
  <si>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</si>
  <si>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</si>
  <si>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</si>
  <si>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</si>
  <si>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</si>
  <si>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</si>
  <si>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</si>
  <si>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</si>
  <si>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</si>
  <si>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</si>
  <si>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</si>
  <si>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</si>
  <si>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</si>
  <si>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</si>
  <si>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</si>
  <si>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</si>
  <si>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</si>
  <si>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</si>
  <si>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</si>
  <si>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</si>
  <si>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</si>
  <si>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</si>
  <si>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</si>
  <si>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</si>
  <si>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</si>
  <si>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</si>
  <si>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</si>
  <si>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</si>
  <si>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</si>
  <si>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</si>
  <si>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</si>
  <si>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</si>
  <si>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</si>
  <si>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</si>
  <si>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</si>
  <si>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</si>
  <si>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</si>
  <si>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</si>
  <si>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</si>
  <si>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</si>
  <si>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</si>
  <si>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</si>
  <si>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</si>
  <si>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</si>
  <si>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</si>
  <si>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</si>
  <si>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</si>
  <si>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</si>
  <si>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</si>
  <si>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</si>
  <si>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</si>
  <si>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</si>
  <si>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</si>
  <si>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</si>
  <si>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</si>
  <si>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</si>
  <si>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</si>
  <si>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</si>
  <si>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</si>
  <si>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</si>
  <si>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</si>
  <si>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</si>
  <si>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</si>
  <si>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</si>
  <si>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</si>
  <si>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</si>
  <si>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</si>
  <si>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</si>
  <si>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</si>
  <si>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</si>
  <si>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</si>
  <si>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</si>
  <si>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</si>
  <si>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</si>
  <si>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</si>
  <si>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</si>
  <si>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</si>
  <si>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</si>
  <si>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</si>
  <si>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</si>
  <si>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</si>
  <si>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</si>
  <si>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</si>
  <si>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</si>
  <si>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</si>
  <si>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</si>
  <si>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</si>
  <si>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</si>
  <si>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</si>
  <si>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</si>
  <si>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</si>
  <si>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</si>
  <si>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</si>
  <si>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</si>
  <si>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</si>
  <si>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</si>
  <si>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</si>
  <si>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</si>
  <si>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</si>
  <si>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</si>
  <si>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</si>
  <si>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</si>
  <si>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</si>
  <si>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</si>
  <si>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</si>
  <si>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</si>
  <si>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</si>
  <si>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</si>
  <si>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</si>
  <si>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</si>
  <si>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</si>
  <si>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</si>
  <si>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</si>
  <si>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</si>
  <si>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</si>
  <si>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</si>
  <si>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</si>
  <si>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</si>
  <si>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</si>
  <si>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</si>
  <si>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</si>
  <si>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</si>
  <si>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</si>
  <si>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</si>
  <si>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</si>
  <si>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</si>
  <si>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</si>
  <si>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</si>
  <si>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</si>
  <si>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</si>
  <si>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</si>
  <si>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</si>
  <si>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</si>
  <si>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</si>
  <si>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</si>
  <si>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</si>
  <si>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</si>
  <si>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</si>
  <si>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</si>
  <si>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</si>
  <si>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</si>
  <si>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</si>
  <si>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</si>
  <si>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</si>
  <si>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</si>
  <si>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</si>
  <si>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</si>
  <si>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</si>
  <si>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</si>
  <si>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</si>
  <si>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</si>
  <si>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</si>
  <si>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</si>
  <si>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</si>
  <si>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</si>
  <si>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</si>
  <si>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</si>
  <si>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</si>
  <si>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</si>
  <si>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</si>
  <si>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</si>
  <si>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</si>
  <si>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</si>
  <si>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</si>
  <si>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</si>
  <si>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</si>
  <si>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</si>
  <si>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</si>
  <si>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</si>
  <si>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</si>
  <si>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</si>
  <si>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</si>
  <si>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</si>
  <si>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</si>
  <si>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</si>
  <si>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</si>
  <si>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</si>
  <si>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</si>
  <si>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</si>
  <si>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</si>
  <si>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</si>
  <si>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</si>
  <si>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</si>
  <si>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</si>
  <si>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</si>
  <si>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</si>
  <si>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</si>
  <si>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</si>
  <si>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</si>
  <si>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</si>
  <si>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</si>
  <si>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</si>
  <si>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</si>
  <si>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</si>
  <si>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</si>
  <si>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</si>
  <si>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</si>
  <si>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</si>
  <si>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</si>
  <si>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</si>
  <si>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</si>
  <si>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</si>
  <si>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</si>
  <si>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</si>
  <si>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</si>
  <si>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</si>
  <si>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</si>
  <si>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</si>
  <si>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</si>
  <si>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</si>
  <si>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</si>
  <si>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</si>
  <si>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</si>
  <si>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</si>
  <si>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</si>
  <si>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</si>
  <si>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</si>
  <si>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</si>
  <si>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</si>
  <si>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</si>
  <si>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</si>
  <si>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</si>
  <si>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</si>
  <si>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</si>
  <si>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</si>
  <si>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</si>
  <si>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</si>
  <si>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</si>
  <si>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</si>
  <si>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</si>
  <si>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</si>
  <si>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</si>
  <si>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</si>
  <si>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</si>
  <si>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</si>
  <si>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</si>
  <si>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</si>
  <si>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</si>
  <si>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</si>
  <si>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</si>
  <si>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</si>
  <si>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</si>
  <si>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</si>
  <si>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</si>
  <si>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</si>
  <si>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</si>
  <si>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</si>
  <si>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</si>
  <si>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</si>
  <si>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</si>
  <si>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</si>
  <si>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</si>
  <si>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</si>
  <si>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</si>
  <si>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</si>
  <si>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</si>
  <si>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</si>
  <si>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</si>
  <si>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</si>
  <si>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</si>
  <si>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</si>
  <si>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</si>
  <si>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</si>
  <si>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</si>
  <si>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</si>
  <si>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</si>
  <si>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</si>
  <si>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</si>
  <si>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</si>
  <si>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</si>
  <si>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</si>
  <si>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</si>
  <si>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</si>
  <si>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</si>
  <si>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</si>
  <si>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</si>
  <si>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</si>
  <si>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</si>
  <si>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</si>
  <si>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</si>
  <si>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</si>
  <si>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</si>
  <si>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</si>
  <si>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</si>
  <si>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</si>
  <si>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</si>
  <si>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</si>
  <si>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</si>
  <si>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</si>
  <si>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</si>
  <si>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</si>
  <si>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</si>
  <si>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</si>
  <si>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</si>
  <si>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</si>
  <si>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</si>
  <si>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</si>
  <si>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</si>
  <si>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</si>
  <si>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</si>
  <si>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</si>
  <si>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</si>
  <si>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</si>
  <si>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</si>
  <si>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</si>
  <si>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</si>
  <si>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</si>
  <si>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</si>
  <si>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</si>
  <si>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</si>
  <si>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</si>
  <si>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</si>
  <si>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</si>
  <si>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</si>
  <si>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</si>
  <si>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</si>
  <si>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</si>
  <si>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</si>
  <si>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</si>
  <si>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</si>
  <si>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</si>
  <si>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</si>
  <si>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</si>
  <si>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</si>
  <si>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</si>
  <si>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</si>
  <si>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</si>
  <si>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</si>
  <si>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</si>
  <si>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</si>
  <si>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</si>
  <si>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</si>
  <si>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</si>
  <si>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</si>
  <si>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</si>
  <si>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</si>
  <si>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</si>
  <si>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</si>
  <si>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</si>
  <si>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</si>
  <si>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</si>
  <si>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</si>
  <si>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</si>
  <si>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</si>
  <si>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</si>
  <si>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</si>
  <si>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</si>
  <si>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</si>
  <si>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</si>
  <si>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</si>
  <si>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</si>
  <si>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</si>
  <si>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</si>
  <si>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</si>
  <si>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</si>
  <si>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</si>
  <si>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</si>
  <si>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</si>
  <si>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</si>
  <si>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</si>
  <si>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</si>
  <si>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</si>
  <si>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</si>
  <si>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</si>
  <si>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</si>
  <si>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</si>
  <si>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</si>
  <si>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</si>
  <si>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</si>
  <si>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</si>
  <si>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</si>
  <si>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</si>
  <si>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</si>
  <si>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</si>
  <si>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</si>
  <si>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</si>
  <si>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</si>
  <si>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</si>
  <si>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</si>
  <si>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</si>
  <si>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</si>
  <si>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</si>
  <si>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</si>
  <si>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</si>
  <si>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</si>
  <si>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</si>
  <si>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</si>
  <si>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</si>
  <si>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</si>
  <si>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</si>
  <si>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</si>
  <si>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</si>
  <si>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</si>
  <si>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</si>
  <si>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</si>
  <si>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</si>
  <si>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</si>
  <si>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</si>
  <si>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</si>
  <si>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</si>
  <si>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</si>
  <si>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</si>
  <si>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</si>
  <si>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</si>
  <si>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</si>
  <si>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</si>
  <si>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</si>
  <si>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</si>
  <si>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</si>
  <si>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</si>
  <si>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</si>
  <si>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</si>
  <si>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</si>
  <si>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</si>
  <si>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</si>
  <si>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</si>
  <si>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</si>
  <si>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</si>
  <si>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</si>
  <si>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</si>
  <si>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</si>
  <si>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</si>
  <si>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</si>
  <si>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</si>
  <si>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</si>
  <si>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</si>
  <si>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</si>
  <si>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</si>
  <si>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</si>
  <si>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</si>
  <si>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</si>
  <si>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</si>
  <si>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</si>
  <si>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</si>
  <si>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</si>
  <si>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</si>
  <si>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</si>
  <si>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</si>
  <si>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</si>
  <si>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</si>
  <si>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</si>
  <si>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</si>
  <si>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</si>
  <si>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</si>
  <si>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</si>
  <si>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</si>
  <si>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</si>
  <si>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</si>
  <si>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</si>
  <si>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</si>
  <si>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</si>
  <si>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</si>
  <si>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</si>
  <si>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</si>
  <si>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</si>
  <si>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</si>
  <si>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</si>
  <si>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</si>
  <si>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</si>
  <si>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</si>
  <si>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</si>
  <si>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</si>
  <si>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</si>
  <si>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</si>
  <si>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</si>
  <si>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</si>
  <si>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</si>
  <si>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</si>
  <si>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</si>
  <si>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</si>
  <si>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</si>
  <si>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</si>
  <si>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</si>
  <si>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</si>
  <si>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</si>
  <si>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</si>
  <si>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</si>
  <si>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</si>
  <si>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</si>
  <si>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</si>
  <si>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</si>
  <si>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</si>
  <si>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</si>
  <si>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</si>
  <si>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</si>
  <si>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</si>
  <si>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</si>
  <si>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</si>
  <si>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</si>
  <si>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</si>
  <si>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</si>
  <si>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</si>
  <si>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</si>
  <si>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</si>
  <si>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</si>
  <si>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</si>
  <si>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</si>
  <si>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</si>
  <si>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</si>
  <si>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</si>
  <si>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</si>
  <si>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</si>
  <si>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</si>
  <si>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</si>
  <si>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</si>
  <si>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</si>
  <si>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</si>
  <si>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</si>
  <si>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</si>
  <si>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</si>
  <si>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</si>
  <si>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</si>
  <si>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</si>
  <si>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</si>
  <si>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</si>
  <si>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</si>
  <si>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</si>
  <si>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</si>
  <si>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</si>
  <si>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</si>
  <si>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</si>
  <si>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</si>
  <si>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</si>
  <si>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</si>
  <si>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</si>
  <si>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</si>
  <si>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</si>
  <si>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</si>
  <si>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</si>
  <si>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</si>
  <si>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</si>
  <si>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</si>
  <si>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</si>
  <si>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</si>
  <si>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</si>
  <si>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</si>
  <si>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</si>
  <si>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</si>
  <si>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</si>
  <si>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</si>
  <si>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</si>
  <si>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</si>
  <si>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</si>
  <si>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</si>
  <si>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</si>
  <si>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</si>
  <si>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</si>
  <si>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</si>
  <si>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</si>
  <si>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</si>
  <si>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</si>
  <si>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</si>
  <si>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</si>
  <si>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</si>
  <si>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</si>
  <si>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</si>
  <si>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</si>
  <si>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</si>
  <si>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</si>
  <si>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</si>
  <si>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</si>
  <si>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</si>
  <si>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</si>
  <si>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</si>
  <si>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</si>
  <si>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</si>
  <si>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</si>
  <si>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</si>
  <si>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</si>
  <si>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</si>
  <si>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</si>
  <si>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</si>
  <si>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</si>
  <si>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</si>
  <si>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</si>
  <si>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</si>
  <si>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</si>
  <si>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</si>
  <si>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</si>
  <si>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</si>
  <si>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</si>
  <si>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</si>
  <si>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</si>
  <si>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</si>
  <si>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</si>
  <si>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</si>
  <si>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</si>
  <si>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</si>
  <si>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</si>
  <si>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</si>
  <si>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</si>
  <si>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</si>
  <si>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</si>
  <si>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</si>
  <si>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</si>
  <si>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</si>
  <si>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</si>
  <si>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</si>
  <si>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</si>
  <si>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</si>
  <si>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</si>
  <si>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</si>
  <si>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</si>
  <si>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</si>
  <si>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</si>
  <si>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</si>
  <si>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</si>
  <si>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</si>
  <si>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</si>
  <si>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</si>
  <si>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</si>
  <si>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</si>
  <si>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</si>
  <si>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</si>
  <si>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</si>
  <si>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</si>
  <si>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</si>
  <si>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</si>
  <si>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</si>
  <si>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</si>
  <si>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</si>
  <si>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</si>
  <si>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</si>
  <si>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</si>
  <si>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</si>
  <si>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</si>
  <si>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</si>
  <si>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</si>
  <si>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</si>
  <si>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</si>
  <si>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</si>
  <si>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</si>
  <si>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</si>
  <si>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</si>
  <si>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</si>
  <si>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</si>
  <si>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</si>
  <si>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</si>
  <si>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</si>
  <si>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</si>
  <si>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</si>
  <si>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</si>
  <si>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</si>
  <si>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</si>
  <si>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</si>
  <si>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</si>
  <si>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</si>
  <si>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</si>
  <si>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</si>
  <si>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</si>
  <si>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</si>
  <si>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</si>
  <si>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</si>
  <si>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</si>
  <si>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</si>
  <si>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</si>
  <si>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</si>
  <si>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</si>
  <si>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</si>
  <si>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</si>
  <si>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</si>
  <si>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</si>
  <si>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</si>
  <si>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</si>
  <si>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</si>
  <si>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</si>
  <si>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</si>
  <si>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</si>
  <si>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</si>
  <si>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</si>
  <si>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</si>
  <si>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</si>
  <si>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</si>
  <si>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</si>
  <si>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</si>
  <si>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</si>
  <si>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</si>
  <si>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</si>
  <si>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</si>
  <si>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</si>
  <si>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</si>
  <si>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</si>
  <si>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</si>
  <si>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</si>
  <si>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</si>
  <si>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</si>
  <si>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</si>
  <si>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</si>
  <si>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</si>
  <si>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</si>
  <si>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</si>
  <si>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</si>
  <si>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</si>
  <si>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</si>
  <si>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</si>
  <si>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</si>
  <si>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</si>
  <si>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</si>
  <si>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</si>
  <si>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</si>
  <si>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</si>
  <si>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</si>
  <si>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</si>
  <si>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</si>
  <si>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</si>
  <si>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</si>
  <si>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</si>
  <si>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</si>
  <si>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</si>
  <si>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</si>
  <si>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</si>
  <si>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</si>
  <si>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</si>
  <si>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</si>
  <si>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</si>
  <si>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</si>
  <si>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</si>
  <si>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</si>
  <si>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</si>
  <si>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</si>
  <si>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</si>
  <si>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</si>
  <si>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</si>
  <si>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</si>
  <si>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</si>
  <si>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</si>
  <si>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</si>
  <si>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</si>
  <si>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</si>
  <si>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</si>
  <si>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</si>
  <si>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</si>
  <si>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</si>
  <si>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</si>
  <si>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</si>
  <si>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</si>
  <si>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</si>
  <si>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</si>
  <si>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</si>
  <si>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</si>
  <si>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</si>
  <si>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</si>
  <si>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</si>
  <si>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</si>
  <si>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</si>
  <si>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</si>
  <si>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</si>
  <si>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</si>
  <si>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</si>
  <si>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</si>
  <si>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</si>
  <si>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</si>
  <si>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</si>
  <si>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</si>
  <si>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</si>
  <si>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</si>
  <si>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</si>
  <si>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</si>
  <si>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</si>
  <si>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</si>
  <si>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</si>
  <si>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</si>
  <si>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</si>
  <si>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</si>
  <si>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</si>
  <si>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</si>
  <si>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</si>
  <si>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</si>
  <si>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</si>
  <si>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</si>
  <si>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</si>
  <si>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</si>
  <si>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</si>
  <si>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</si>
  <si>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</si>
  <si>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</si>
  <si>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</si>
  <si>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</si>
  <si>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</si>
  <si>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</si>
  <si>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</si>
  <si>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</si>
  <si>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</si>
  <si>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</si>
  <si>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</si>
  <si>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</si>
  <si>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</si>
  <si>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</si>
  <si>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</si>
  <si>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</si>
  <si>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</si>
  <si>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</si>
  <si>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</si>
  <si>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</si>
  <si>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</si>
  <si>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</si>
  <si>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</si>
  <si>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</si>
  <si>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</si>
  <si>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</si>
  <si>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</si>
  <si>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</si>
  <si>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</si>
  <si>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</si>
  <si>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</si>
  <si>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</si>
  <si>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</si>
  <si>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</si>
  <si>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</si>
  <si>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</si>
  <si>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</si>
  <si>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</si>
  <si>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</si>
  <si>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</si>
  <si>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</si>
  <si>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</si>
  <si>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</si>
  <si>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</si>
  <si>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</si>
  <si>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</si>
  <si>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</si>
  <si>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</si>
  <si>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</si>
  <si>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</si>
  <si>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</si>
  <si>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</si>
  <si>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</si>
  <si>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</si>
  <si>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</si>
  <si>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</si>
  <si>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</si>
  <si>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</si>
  <si>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</si>
  <si>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</si>
  <si>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</si>
  <si>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</si>
  <si>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</si>
  <si>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</si>
  <si>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</si>
  <si>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</si>
  <si>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</si>
  <si>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</si>
  <si>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</si>
  <si>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</si>
  <si>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</si>
  <si>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</si>
  <si>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</si>
  <si>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</si>
  <si>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</si>
  <si>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</si>
  <si>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</si>
  <si>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</si>
  <si>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</si>
  <si>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</si>
  <si>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</si>
  <si>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</si>
  <si>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</si>
  <si>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</si>
  <si>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</si>
  <si>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</si>
  <si>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</si>
  <si>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</si>
  <si>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</si>
  <si>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</si>
  <si>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</si>
  <si>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</si>
  <si>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</si>
  <si>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</si>
  <si>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</si>
  <si>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</si>
  <si>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</si>
  <si>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</si>
  <si>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</si>
  <si>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</si>
  <si>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</si>
  <si>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</si>
  <si>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</si>
  <si>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</si>
  <si>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</si>
  <si>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</si>
  <si>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</si>
  <si>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</si>
  <si>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</si>
  <si>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</si>
  <si>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</si>
  <si>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</si>
  <si>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</si>
  <si>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</si>
  <si>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</si>
  <si>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</si>
  <si>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</si>
  <si>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</si>
  <si>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</si>
  <si>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</si>
  <si>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</si>
  <si>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</si>
  <si>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</si>
  <si>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</si>
  <si>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</si>
  <si>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</si>
  <si>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</si>
  <si>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</si>
  <si>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</si>
  <si>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</si>
  <si>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</si>
  <si>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</si>
  <si>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</si>
  <si>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</si>
  <si>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</si>
  <si>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</si>
  <si>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</si>
  <si>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</si>
  <si>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</si>
  <si>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</si>
  <si>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</si>
  <si>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</si>
  <si>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</si>
  <si>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</si>
  <si>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</si>
  <si>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</si>
  <si>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</si>
  <si>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</si>
  <si>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</si>
  <si>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</si>
  <si>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</si>
  <si>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</si>
  <si>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</si>
  <si>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</si>
  <si>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</si>
  <si>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</si>
  <si>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</si>
  <si>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</si>
  <si>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</si>
  <si>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</si>
  <si>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</si>
  <si>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</si>
  <si>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</si>
  <si>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</si>
  <si>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</si>
  <si>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</si>
  <si>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</si>
  <si>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</si>
  <si>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</si>
  <si>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</si>
  <si>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</si>
  <si>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</si>
  <si>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</si>
  <si>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</si>
  <si>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</si>
  <si>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</si>
  <si>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</si>
  <si>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</si>
  <si>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</si>
  <si>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</si>
  <si>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</si>
  <si>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</si>
  <si>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</si>
  <si>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</si>
  <si>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</si>
  <si>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</si>
  <si>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</si>
  <si>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</si>
  <si>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</si>
  <si>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</si>
  <si>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</si>
  <si>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</si>
  <si>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</si>
  <si>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</si>
  <si>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</si>
  <si>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</si>
  <si>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</si>
  <si>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</si>
  <si>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</si>
  <si>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</si>
  <si>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</si>
  <si>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</si>
  <si>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</si>
  <si>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</si>
  <si>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</si>
  <si>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</si>
  <si>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</si>
  <si>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</si>
  <si>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</si>
  <si>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</si>
  <si>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</si>
  <si>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</si>
  <si>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</si>
  <si>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</si>
  <si>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</si>
  <si>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</si>
  <si>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</si>
  <si>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</si>
  <si>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</si>
  <si>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</si>
  <si>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</si>
  <si>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</si>
  <si>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</si>
  <si>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</si>
  <si>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</si>
  <si>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</si>
  <si>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</si>
  <si>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</si>
  <si>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</si>
  <si>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</si>
  <si>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</si>
  <si>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</si>
  <si>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</si>
  <si>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</si>
  <si>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</si>
  <si>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</si>
  <si>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</si>
  <si>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</si>
  <si>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</si>
  <si>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</si>
  <si>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</si>
  <si>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</si>
  <si>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</si>
  <si>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</si>
  <si>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</si>
  <si>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</si>
  <si>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</si>
  <si>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</si>
  <si>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</si>
  <si>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</si>
  <si>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</si>
  <si>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</si>
  <si>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</si>
  <si>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</si>
  <si>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</si>
  <si>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</si>
  <si>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</si>
  <si>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</si>
  <si>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</si>
  <si>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</si>
  <si>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</si>
  <si>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</si>
  <si>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</si>
  <si>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</si>
  <si>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</si>
  <si>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</si>
  <si>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</si>
  <si>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</si>
  <si>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</si>
  <si>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</si>
  <si>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</si>
  <si>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</si>
  <si>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</si>
  <si>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</si>
  <si>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</si>
  <si>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</si>
  <si>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</si>
  <si>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</si>
  <si>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</si>
  <si>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</si>
  <si>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</si>
  <si>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</si>
  <si>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</si>
  <si>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</si>
  <si>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</si>
  <si>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</si>
  <si>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</si>
  <si>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</si>
  <si>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</si>
  <si>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</si>
  <si>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</si>
  <si>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</si>
  <si>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</si>
  <si>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</si>
  <si>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</si>
  <si>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</si>
  <si>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</si>
  <si>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</si>
  <si>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</si>
  <si>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</si>
  <si>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</si>
  <si>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</si>
  <si>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</si>
  <si>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</si>
  <si>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</si>
  <si>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</si>
  <si>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</si>
  <si>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</si>
  <si>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</si>
  <si>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</si>
  <si>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</si>
  <si>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</si>
  <si>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</si>
  <si>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</si>
  <si>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</si>
  <si>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</si>
  <si>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</si>
  <si>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</si>
  <si>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</si>
  <si>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</si>
  <si>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</si>
  <si>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</si>
  <si>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</si>
  <si>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</si>
  <si>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</si>
  <si>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</si>
  <si>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</si>
  <si>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</si>
  <si>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</si>
  <si>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</si>
  <si>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</si>
  <si>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</si>
  <si>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</si>
  <si>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</si>
  <si>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</si>
  <si>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</si>
  <si>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</si>
  <si>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</si>
  <si>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</si>
  <si>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</si>
  <si>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</si>
  <si>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</si>
  <si>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</si>
  <si>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</si>
  <si>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</si>
  <si>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</si>
  <si>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</si>
  <si>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</si>
  <si>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</si>
  <si>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</si>
  <si>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</si>
  <si>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</si>
  <si>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</si>
  <si>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</si>
  <si>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</si>
  <si>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</si>
  <si>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</si>
  <si>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</si>
  <si>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</si>
  <si>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</si>
  <si>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</si>
  <si>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</si>
  <si>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</si>
  <si>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</si>
  <si>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</si>
  <si>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</si>
  <si>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</si>
  <si>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</si>
  <si>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</si>
  <si>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</si>
  <si>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</si>
  <si>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</si>
  <si>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</si>
  <si>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</si>
  <si>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</si>
  <si>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</si>
  <si>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</si>
  <si>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</si>
  <si>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</si>
  <si>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</si>
  <si>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</si>
  <si>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</si>
  <si>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</si>
  <si>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</si>
  <si>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</si>
  <si>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</si>
  <si>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</si>
  <si>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</si>
  <si>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</si>
  <si>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</si>
  <si>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</si>
  <si>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</si>
  <si>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</si>
  <si>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</si>
  <si>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</si>
  <si>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</si>
  <si>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</si>
  <si>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</si>
  <si>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</si>
  <si>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</si>
  <si>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</si>
  <si>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</si>
  <si>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</si>
  <si>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</si>
  <si>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</si>
  <si>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</si>
  <si>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</si>
  <si>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</si>
  <si>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</si>
  <si>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</si>
  <si>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</si>
  <si>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</si>
  <si>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</si>
  <si>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</si>
  <si>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</si>
  <si>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</si>
  <si>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</si>
  <si>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</si>
  <si>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</si>
  <si>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</si>
  <si>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</si>
  <si>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</si>
  <si>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</si>
  <si>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</si>
  <si>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</si>
  <si>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</si>
  <si>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</si>
  <si>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</si>
  <si>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</si>
  <si>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</si>
  <si>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</si>
  <si>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</si>
  <si>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</si>
  <si>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</si>
  <si>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</si>
  <si>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</si>
  <si>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</si>
  <si>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</si>
  <si>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</si>
  <si>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</si>
  <si>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</si>
  <si>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</si>
  <si>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</si>
  <si>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</si>
  <si>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</si>
  <si>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</si>
  <si>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</si>
  <si>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</si>
  <si>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</si>
  <si>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</si>
  <si>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</si>
  <si>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</si>
  <si>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</si>
  <si>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</si>
  <si>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</si>
  <si>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</si>
  <si>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</si>
  <si>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</si>
  <si>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</si>
  <si>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</si>
  <si>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</si>
  <si>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</si>
  <si>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</si>
  <si>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</si>
  <si>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</si>
  <si>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</si>
  <si>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</si>
  <si>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</si>
  <si>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</si>
  <si>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</si>
  <si>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</si>
  <si>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</si>
  <si>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</si>
  <si>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</si>
  <si>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</si>
  <si>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</si>
  <si>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</si>
  <si>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</si>
  <si>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</si>
  <si>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</si>
  <si>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</si>
  <si>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</si>
  <si>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</si>
  <si>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</si>
  <si>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</si>
  <si>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</si>
  <si>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</si>
  <si>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</si>
  <si>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</si>
  <si>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</si>
  <si>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</si>
  <si>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</si>
  <si>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</si>
  <si>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</si>
  <si>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</si>
  <si>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</si>
  <si>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</si>
  <si>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</si>
  <si>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</si>
  <si>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</si>
  <si>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</si>
  <si>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</si>
  <si>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</si>
  <si>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</si>
  <si>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</si>
  <si>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</si>
  <si>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</si>
  <si>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</si>
  <si>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</si>
  <si>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</si>
  <si>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</si>
  <si>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</si>
  <si>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</si>
  <si>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</si>
  <si>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</si>
  <si>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</si>
  <si>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</si>
  <si>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</si>
  <si>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</si>
  <si>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</si>
  <si>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</si>
  <si>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</si>
  <si>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</si>
  <si>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</si>
  <si>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</si>
  <si>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</si>
  <si>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</si>
  <si>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</si>
  <si>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</si>
  <si>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</si>
  <si>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</si>
  <si>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</si>
  <si>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</si>
  <si>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</si>
  <si>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</si>
  <si>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</si>
  <si>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</si>
  <si>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</si>
  <si>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</si>
  <si>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</si>
  <si>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</si>
  <si>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</si>
  <si>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</si>
  <si>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</si>
  <si>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</si>
  <si>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</si>
  <si>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</si>
  <si>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</si>
  <si>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</si>
  <si>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</si>
  <si>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</si>
  <si>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</si>
  <si>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</si>
  <si>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</si>
  <si>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</si>
  <si>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</si>
  <si>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</si>
  <si>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</si>
  <si>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</si>
  <si>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</si>
  <si>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</si>
  <si>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</si>
  <si>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</si>
  <si>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</si>
  <si>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</si>
  <si>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</si>
  <si>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</si>
  <si>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</si>
  <si>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</si>
  <si>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</si>
  <si>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</si>
  <si>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</si>
  <si>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</si>
  <si>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</si>
  <si>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</si>
  <si>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</si>
  <si>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</si>
  <si>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</si>
  <si>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</si>
  <si>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</si>
  <si>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</si>
  <si>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</si>
  <si>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</si>
  <si>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</si>
  <si>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</si>
  <si>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</si>
  <si>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</si>
  <si>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</si>
  <si>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</si>
  <si>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</si>
  <si>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</si>
  <si>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</si>
  <si>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</si>
  <si>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</si>
  <si>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</si>
  <si>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</si>
  <si>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</si>
  <si>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</si>
  <si>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</si>
  <si>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</si>
  <si>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</si>
  <si>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</si>
  <si>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</si>
  <si>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</si>
  <si>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</si>
  <si>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</si>
  <si>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</si>
  <si>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</si>
  <si>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</si>
  <si>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</si>
  <si>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</si>
  <si>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</si>
  <si>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</si>
  <si>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</si>
  <si>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</si>
  <si>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</si>
  <si>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</si>
  <si>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</si>
  <si>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</si>
  <si>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</si>
  <si>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</si>
  <si>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</si>
  <si>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</si>
  <si>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</si>
  <si>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</si>
  <si>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</si>
  <si>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</si>
  <si>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</si>
  <si>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</si>
  <si>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</si>
  <si>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</si>
  <si>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</si>
  <si>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</si>
  <si>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</si>
  <si>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</si>
  <si>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</si>
  <si>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</si>
  <si>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</si>
  <si>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</si>
  <si>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</si>
  <si>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</si>
  <si>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</si>
  <si>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</si>
  <si>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</si>
  <si>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</si>
  <si>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</si>
  <si>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</si>
  <si>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</si>
  <si>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</si>
  <si>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</si>
  <si>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</si>
  <si>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</si>
  <si>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</si>
  <si>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</si>
  <si>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</si>
  <si>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</si>
  <si>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</si>
  <si>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</si>
  <si>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</si>
  <si>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</si>
  <si>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</si>
  <si>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</si>
  <si>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</si>
  <si>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</si>
  <si>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</si>
  <si>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</si>
  <si>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</si>
  <si>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</si>
  <si>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</si>
  <si>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</si>
  <si>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</si>
  <si>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</si>
  <si>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</si>
  <si>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</si>
  <si>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</si>
  <si>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</si>
  <si>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</si>
  <si>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</si>
  <si>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</si>
  <si>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</si>
  <si>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</si>
  <si>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</si>
  <si>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</si>
  <si>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</si>
  <si>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</si>
  <si>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</si>
  <si>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</si>
  <si>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</si>
  <si>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</si>
  <si>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</si>
  <si>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</si>
  <si>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</si>
  <si>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</si>
  <si>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</si>
  <si>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</si>
  <si>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</si>
  <si>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</si>
  <si>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</si>
  <si>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</si>
  <si>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</si>
  <si>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</si>
  <si>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</si>
  <si>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</si>
  <si>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</si>
  <si>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</si>
  <si>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</si>
  <si>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</si>
  <si>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</si>
  <si>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</si>
  <si>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</si>
  <si>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</si>
  <si>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</si>
  <si>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</si>
  <si>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</si>
  <si>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</si>
  <si>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</si>
  <si>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</si>
  <si>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</si>
  <si>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</si>
  <si>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</si>
  <si>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</si>
  <si>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</si>
  <si>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</si>
  <si>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</si>
  <si>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</si>
  <si>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</si>
  <si>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</si>
  <si>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</si>
  <si>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</si>
  <si>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</si>
  <si>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</si>
  <si>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</si>
  <si>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</si>
  <si>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</si>
  <si>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</si>
  <si>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</si>
  <si>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</si>
  <si>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</si>
  <si>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</si>
  <si>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</si>
  <si>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</si>
  <si>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</si>
  <si>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</si>
  <si>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</si>
  <si>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</si>
  <si>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</si>
  <si>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</si>
  <si>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</si>
  <si>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</si>
  <si>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</si>
  <si>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</si>
  <si>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</si>
  <si>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</si>
  <si>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</si>
  <si>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</si>
  <si>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</si>
  <si>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</si>
  <si>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</si>
  <si>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</si>
  <si>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</si>
  <si>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</si>
  <si>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</si>
  <si>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</si>
  <si>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</si>
  <si>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</si>
  <si>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</si>
  <si>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</si>
  <si>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</si>
  <si>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</si>
  <si>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</si>
  <si>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</si>
  <si>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</si>
  <si>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</si>
  <si>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</si>
  <si>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</si>
  <si>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</si>
  <si>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</si>
  <si>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</si>
  <si>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</si>
  <si>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</si>
  <si>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</si>
  <si>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</si>
  <si>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</si>
  <si>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</si>
  <si>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</si>
  <si>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</si>
  <si>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</si>
  <si>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</si>
  <si>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</si>
  <si>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</si>
  <si>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</si>
  <si>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</si>
  <si>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</si>
  <si>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</si>
  <si>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</si>
  <si>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</si>
  <si>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</si>
  <si>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</si>
  <si>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</si>
  <si>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</si>
  <si>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</si>
  <si>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</si>
  <si>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</si>
  <si>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</si>
  <si>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</si>
  <si>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</si>
  <si>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</si>
  <si>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</si>
  <si>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</si>
  <si>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</si>
  <si>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</si>
  <si>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</si>
  <si>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</si>
  <si>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</si>
  <si>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</si>
  <si>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</si>
  <si>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</si>
  <si>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</si>
  <si>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</si>
  <si>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</si>
  <si>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</si>
  <si>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</si>
  <si>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</si>
  <si>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</si>
  <si>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</si>
  <si>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</si>
  <si>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</si>
  <si>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</si>
  <si>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</si>
  <si>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</si>
  <si>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</si>
  <si>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</si>
  <si>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</si>
  <si>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</si>
  <si>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</si>
  <si>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</si>
  <si>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</si>
  <si>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</si>
  <si>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</si>
  <si>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</si>
  <si>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</si>
  <si>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</si>
  <si>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</si>
  <si>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</si>
  <si>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</si>
  <si>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</si>
  <si>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</si>
  <si>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</si>
  <si>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</si>
  <si>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</si>
  <si>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</si>
  <si>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</si>
  <si>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</si>
  <si>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</si>
  <si>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</si>
  <si>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</si>
  <si>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</si>
  <si>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</si>
  <si>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</si>
  <si>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</si>
  <si>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</si>
  <si>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</si>
  <si>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</si>
  <si>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</si>
  <si>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</si>
  <si>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</si>
  <si>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</si>
  <si>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</si>
  <si>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</si>
  <si>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</si>
  <si>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</si>
  <si>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</si>
  <si>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</si>
  <si>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</si>
  <si>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</si>
  <si>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</si>
  <si>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</si>
  <si>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</si>
  <si>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</si>
  <si>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</si>
  <si>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</si>
  <si>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</si>
  <si>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</si>
  <si>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</si>
  <si>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</si>
  <si>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</si>
  <si>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</si>
  <si>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</si>
  <si>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</si>
  <si>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</si>
  <si>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</si>
  <si>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</si>
  <si>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</si>
  <si>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</si>
  <si>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</si>
  <si>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</si>
  <si>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</si>
  <si>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</si>
  <si>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</si>
  <si>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</si>
  <si>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</si>
  <si>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</si>
  <si>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</si>
  <si>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</si>
  <si>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</si>
  <si>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</si>
  <si>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</si>
  <si>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</si>
  <si>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</si>
  <si>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</si>
  <si>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</si>
  <si>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</si>
  <si>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</si>
  <si>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</si>
  <si>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</si>
  <si>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</si>
  <si>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</si>
  <si>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</si>
  <si>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</si>
  <si>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</si>
  <si>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</si>
  <si>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</si>
  <si>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</si>
  <si>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</si>
  <si>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</si>
  <si>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</si>
  <si>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</si>
  <si>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</si>
  <si>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</si>
  <si>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</si>
  <si>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</si>
  <si>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</si>
  <si>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</si>
  <si>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</si>
  <si>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</si>
  <si>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</si>
  <si>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</si>
  <si>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</si>
  <si>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</si>
  <si>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</si>
  <si>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</si>
  <si>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</si>
  <si>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</si>
  <si>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</si>
  <si>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</si>
  <si>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</si>
  <si>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</si>
  <si>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</si>
  <si>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</si>
  <si>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</si>
  <si>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</si>
  <si>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</si>
  <si>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</si>
  <si>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</si>
  <si>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</si>
  <si>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</si>
  <si>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</si>
  <si>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</si>
  <si>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</si>
  <si>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</si>
  <si>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</si>
  <si>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</si>
  <si>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</si>
  <si>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</si>
  <si>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</si>
  <si>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</si>
  <si>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</si>
  <si>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</si>
  <si>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</si>
  <si>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</si>
  <si>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</si>
  <si>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</si>
  <si>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</si>
  <si>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</si>
  <si>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</si>
  <si>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</si>
  <si>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</si>
  <si>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</si>
  <si>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</si>
  <si>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</si>
  <si>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</si>
  <si>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</si>
  <si>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</si>
  <si>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</si>
  <si>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</si>
  <si>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</si>
  <si>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</si>
  <si>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</si>
  <si>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</si>
  <si>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</si>
  <si>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</si>
  <si>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</si>
  <si>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</si>
  <si>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</si>
  <si>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</si>
  <si>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</si>
  <si>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</si>
  <si>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</si>
  <si>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</si>
  <si>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</si>
  <si>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</si>
  <si>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</si>
  <si>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</si>
  <si>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</si>
  <si>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</si>
  <si>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</si>
  <si>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</si>
  <si>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</si>
  <si>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</si>
  <si>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</si>
  <si>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</si>
  <si>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</si>
  <si>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</si>
  <si>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</si>
  <si>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</si>
  <si>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</si>
  <si>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</si>
  <si>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</si>
  <si>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</si>
  <si>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</si>
  <si>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</si>
  <si>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</si>
  <si>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</si>
  <si>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</si>
  <si>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</si>
  <si>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</si>
  <si>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</si>
  <si>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</si>
  <si>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</si>
  <si>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</si>
  <si>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</si>
  <si>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</si>
  <si>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</si>
  <si>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</si>
  <si>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</si>
  <si>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</si>
  <si>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</si>
  <si>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</si>
  <si>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</si>
  <si>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</si>
  <si>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</si>
  <si>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</si>
  <si>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</si>
  <si>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</si>
  <si>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</si>
  <si>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</si>
  <si>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</si>
  <si>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</si>
  <si>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</si>
  <si>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</si>
  <si>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</si>
  <si>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</si>
  <si>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</si>
  <si>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</si>
  <si>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</si>
  <si>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</si>
  <si>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</si>
  <si>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</si>
  <si>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</si>
  <si>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</si>
  <si>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</si>
  <si>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</si>
  <si>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</si>
  <si>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</si>
  <si>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</si>
  <si>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</si>
  <si>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</si>
  <si>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</si>
  <si>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</si>
  <si>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</si>
  <si>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</si>
  <si>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</si>
  <si>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</si>
  <si>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</si>
  <si>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</si>
  <si>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</si>
  <si>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</si>
  <si>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</si>
  <si>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</si>
  <si>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</si>
  <si>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</si>
  <si>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</si>
  <si>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</si>
  <si>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</si>
  <si>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</si>
  <si>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</si>
  <si>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</si>
  <si>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</si>
  <si>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</si>
  <si>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</si>
  <si>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</si>
  <si>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</si>
  <si>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</si>
  <si>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</si>
  <si>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</si>
  <si>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</si>
  <si>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</si>
  <si>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</si>
  <si>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</si>
  <si>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</si>
  <si>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</si>
  <si>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</si>
  <si>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</si>
  <si>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</si>
  <si>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</si>
  <si>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</si>
  <si>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</si>
  <si>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</si>
  <si>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</si>
  <si>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</si>
  <si>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</si>
  <si>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</si>
  <si>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</si>
  <si>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</si>
  <si>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</si>
  <si>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</si>
  <si>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</si>
  <si>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</si>
  <si>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</si>
  <si>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</si>
  <si>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</si>
  <si>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</si>
  <si>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</si>
  <si>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</si>
  <si>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</si>
  <si>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</si>
  <si>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</si>
  <si>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</si>
  <si>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</si>
  <si>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</si>
  <si>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</si>
  <si>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</si>
  <si>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</si>
  <si>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</si>
  <si>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</si>
  <si>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</si>
  <si>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</si>
  <si>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</si>
  <si>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</si>
  <si>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</si>
  <si>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</si>
  <si>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</si>
  <si>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</si>
  <si>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</si>
  <si>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</si>
  <si>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</si>
  <si>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</si>
  <si>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</si>
  <si>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</si>
  <si>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</si>
  <si>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</si>
  <si>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</si>
  <si>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</si>
  <si>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</si>
  <si>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</si>
  <si>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</si>
  <si>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</si>
  <si>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</si>
  <si>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</si>
  <si>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</si>
  <si>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</si>
  <si>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</si>
  <si>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</si>
  <si>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</si>
  <si>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</si>
  <si>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</si>
  <si>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</si>
  <si>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</si>
  <si>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</si>
  <si>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</si>
  <si>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</si>
  <si>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</si>
  <si>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</si>
  <si>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</si>
  <si>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</si>
  <si>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</si>
  <si>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</si>
  <si>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</si>
  <si>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</si>
  <si>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</si>
  <si>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</si>
  <si>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</si>
  <si>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</si>
  <si>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</si>
  <si>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</si>
  <si>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</si>
  <si>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</si>
  <si>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</si>
  <si>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</si>
  <si>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</si>
  <si>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</si>
  <si>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</si>
  <si>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</si>
  <si>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</si>
  <si>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</si>
  <si>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</si>
  <si>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</si>
  <si>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</si>
  <si>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</si>
  <si>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</si>
  <si>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</si>
  <si>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</si>
  <si>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</si>
  <si>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</si>
  <si>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</si>
  <si>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</si>
  <si>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</si>
  <si>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</si>
  <si>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</si>
  <si>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</si>
  <si>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</si>
  <si>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</si>
  <si>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</si>
  <si>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</si>
  <si>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</si>
  <si>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</si>
  <si>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</si>
  <si>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</si>
  <si>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</si>
  <si>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</si>
  <si>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</si>
  <si>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</si>
  <si>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</si>
  <si>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</si>
  <si>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</si>
  <si>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</si>
  <si>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</si>
  <si>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</si>
  <si>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</si>
  <si>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</si>
  <si>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</si>
  <si>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</si>
  <si>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</si>
  <si>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</si>
  <si>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</si>
  <si>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</si>
  <si>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</si>
  <si>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</si>
  <si>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</si>
  <si>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</si>
  <si>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</si>
  <si>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</si>
  <si>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</si>
  <si>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</si>
  <si>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</si>
  <si>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</si>
  <si>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</si>
  <si>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</si>
  <si>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</si>
  <si>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</si>
  <si>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</si>
  <si>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</si>
  <si>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</si>
  <si>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</si>
  <si>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</si>
  <si>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</si>
  <si>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</si>
  <si>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</si>
  <si>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</si>
  <si>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</si>
  <si>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</si>
  <si>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</si>
  <si>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</si>
  <si>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</si>
  <si>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</si>
  <si>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</si>
  <si>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</si>
  <si>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</si>
  <si>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</si>
  <si>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</si>
  <si>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</si>
  <si>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</si>
  <si>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</si>
  <si>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</si>
  <si>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</si>
  <si>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</si>
  <si>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</si>
  <si>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</si>
  <si>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</si>
  <si>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</si>
  <si>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</si>
  <si>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</si>
  <si>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</si>
  <si>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</si>
  <si>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</si>
  <si>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</si>
  <si>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</si>
  <si>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</si>
  <si>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</si>
  <si>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</si>
  <si>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</si>
  <si>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</si>
  <si>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</si>
  <si>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</si>
  <si>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</si>
  <si>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</si>
  <si>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</si>
  <si>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</si>
  <si>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</si>
  <si>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</si>
  <si>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</si>
  <si>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</si>
  <si>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</si>
  <si>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</si>
  <si>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</si>
  <si>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</si>
  <si>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</si>
  <si>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</si>
  <si>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</si>
  <si>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</si>
  <si>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</si>
  <si>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</si>
  <si>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</si>
  <si>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</si>
  <si>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</si>
  <si>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</si>
  <si>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</si>
  <si>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</si>
  <si>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</si>
  <si>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</si>
  <si>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</si>
  <si>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</si>
  <si>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</si>
  <si>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</si>
  <si>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</si>
  <si>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</si>
  <si>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</si>
  <si>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</si>
  <si>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</si>
  <si>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</si>
  <si>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</si>
  <si>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</si>
  <si>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</si>
  <si>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</si>
  <si>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</si>
  <si>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</si>
  <si>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</si>
  <si>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</si>
  <si>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</si>
  <si>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</si>
  <si>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</si>
  <si>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</si>
  <si>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</si>
  <si>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</si>
  <si>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</si>
  <si>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</si>
  <si>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</si>
  <si>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</si>
  <si>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</si>
  <si>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</si>
  <si>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</si>
  <si>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</si>
  <si>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</si>
  <si>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</si>
  <si>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</si>
  <si>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</si>
  <si>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</si>
  <si>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</si>
  <si>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</si>
  <si>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</si>
  <si>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</si>
  <si>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</si>
  <si>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</si>
  <si>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</si>
  <si>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</si>
  <si>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</si>
  <si>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</si>
  <si>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</si>
  <si>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</si>
  <si>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</si>
  <si>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</si>
  <si>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</si>
  <si>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</si>
  <si>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</si>
  <si>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</si>
  <si>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</si>
  <si>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</si>
  <si>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</si>
  <si>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</si>
  <si>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</si>
  <si>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</si>
  <si>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</si>
  <si>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</si>
  <si>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</si>
  <si>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</si>
  <si>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</si>
  <si>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</si>
  <si>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</si>
  <si>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</si>
  <si>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</si>
  <si>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</si>
  <si>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</si>
  <si>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</si>
  <si>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</si>
  <si>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</si>
  <si>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</si>
  <si>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</si>
  <si>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</si>
  <si>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</si>
  <si>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</si>
  <si>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</si>
  <si>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</si>
  <si>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</si>
  <si>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</si>
  <si>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</si>
  <si>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</si>
  <si>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</si>
  <si>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</si>
  <si>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</si>
  <si>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</si>
  <si>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</si>
  <si>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</si>
  <si>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</si>
  <si>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</si>
  <si>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</si>
  <si>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</si>
  <si>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</si>
  <si>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</si>
  <si>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</si>
  <si>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</si>
  <si>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</si>
  <si>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</si>
  <si>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</si>
  <si>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</si>
  <si>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</si>
  <si>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</si>
  <si>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</si>
  <si>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</si>
  <si>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</si>
  <si>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</si>
  <si>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</si>
  <si>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</si>
  <si>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</si>
  <si>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</si>
  <si>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</si>
  <si>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</si>
  <si>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</si>
  <si>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</si>
  <si>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</si>
  <si>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</si>
  <si>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</si>
  <si>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</si>
  <si>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</si>
  <si>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</si>
  <si>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</si>
  <si>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</si>
  <si>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</si>
  <si>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</si>
  <si>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</si>
  <si>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</si>
  <si>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</si>
  <si>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</si>
  <si>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</si>
  <si>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</si>
  <si>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</si>
  <si>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</si>
  <si>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</si>
  <si>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</si>
  <si>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</si>
  <si>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</si>
  <si>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</si>
  <si>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</si>
  <si>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</si>
  <si>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</si>
  <si>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</si>
  <si>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</si>
  <si>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</si>
  <si>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</si>
  <si>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</si>
  <si>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</si>
  <si>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</si>
  <si>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</si>
  <si>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</si>
  <si>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</si>
  <si>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</si>
  <si>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</si>
  <si>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</si>
  <si>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</si>
  <si>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</si>
  <si>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</si>
  <si>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</si>
  <si>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</si>
  <si>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</si>
  <si>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</si>
  <si>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</si>
  <si>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</si>
  <si>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</si>
  <si>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</si>
  <si>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</si>
  <si>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</si>
  <si>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</si>
  <si>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</si>
  <si>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</si>
  <si>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</si>
  <si>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</si>
  <si>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</si>
  <si>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</si>
  <si>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</si>
  <si>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</si>
  <si>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</si>
  <si>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</si>
  <si>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</si>
  <si>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</si>
  <si>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</si>
  <si>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</si>
  <si>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</si>
  <si>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</si>
  <si>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</si>
  <si>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</si>
  <si>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</si>
  <si>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</si>
  <si>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</si>
  <si>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</si>
  <si>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</si>
  <si>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</si>
  <si>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</si>
  <si>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</si>
  <si>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</si>
  <si>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</si>
  <si>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</si>
  <si>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</si>
  <si>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</si>
  <si>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</si>
  <si>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</si>
  <si>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</si>
  <si>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</si>
  <si>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</si>
  <si>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</si>
  <si>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</si>
  <si>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</si>
  <si>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</si>
  <si>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</si>
  <si>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</si>
  <si>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</si>
  <si>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</si>
  <si>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</si>
  <si>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</si>
  <si>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</si>
  <si>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</si>
  <si>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</si>
  <si>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</si>
  <si>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</si>
  <si>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</si>
  <si>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</si>
  <si>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</si>
  <si>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</si>
  <si>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</si>
  <si>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</si>
  <si>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</si>
  <si>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</si>
  <si>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</si>
  <si>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</si>
  <si>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</si>
  <si>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</si>
  <si>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</si>
  <si>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</si>
  <si>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</si>
  <si>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</si>
  <si>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</si>
  <si>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</si>
  <si>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</si>
  <si>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</si>
  <si>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</si>
  <si>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</si>
  <si>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</si>
  <si>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</si>
  <si>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</si>
  <si>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</si>
  <si>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</si>
  <si>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</si>
  <si>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</si>
  <si>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</si>
  <si>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</si>
  <si>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</si>
  <si>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</si>
  <si>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</si>
  <si>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</si>
  <si>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</si>
  <si>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</si>
  <si>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</si>
  <si>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</si>
  <si>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</si>
  <si>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</si>
  <si>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</si>
  <si>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</si>
  <si>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</si>
  <si>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</si>
  <si>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</si>
  <si>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</si>
  <si>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</si>
  <si>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</si>
  <si>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</si>
  <si>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</si>
  <si>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</si>
  <si>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</si>
  <si>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</si>
  <si>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</si>
  <si>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</si>
  <si>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</si>
  <si>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</si>
  <si>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</si>
  <si>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</si>
  <si>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</si>
  <si>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</si>
  <si>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</si>
  <si>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</si>
  <si>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</si>
  <si>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</si>
  <si>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</si>
  <si>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</si>
  <si>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</si>
  <si>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</si>
  <si>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</si>
  <si>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</si>
  <si>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</si>
  <si>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</si>
  <si>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</si>
  <si>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</si>
  <si>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</si>
  <si>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</si>
  <si>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</si>
  <si>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</si>
  <si>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</si>
  <si>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</si>
  <si>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</si>
  <si>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</si>
  <si>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</si>
  <si>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</si>
  <si>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</si>
  <si>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</si>
  <si>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</si>
  <si>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</si>
  <si>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</si>
  <si>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</si>
  <si>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</si>
  <si>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</si>
  <si>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</si>
  <si>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</si>
  <si>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</si>
  <si>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</si>
  <si>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</si>
  <si>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</si>
  <si>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</si>
  <si>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</si>
  <si>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</si>
  <si>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</si>
  <si>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</si>
  <si>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</si>
  <si>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</si>
  <si>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</si>
  <si>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</si>
  <si>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</si>
  <si>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</si>
  <si>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</si>
  <si>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</si>
  <si>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</si>
  <si>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</si>
  <si>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</si>
  <si>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</si>
  <si>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</si>
  <si>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</si>
  <si>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</si>
  <si>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</si>
  <si>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</si>
  <si>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</si>
  <si>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</si>
  <si>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</si>
  <si>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</si>
  <si>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</si>
  <si>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</si>
  <si>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</si>
  <si>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</si>
  <si>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</si>
  <si>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</si>
  <si>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</si>
  <si>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</si>
  <si>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</si>
  <si>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</si>
  <si>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</si>
  <si>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</si>
  <si>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</si>
  <si>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</si>
  <si>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</si>
  <si>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</si>
  <si>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</si>
  <si>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</si>
  <si>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</si>
  <si>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</si>
  <si>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</si>
  <si>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</si>
  <si>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</si>
  <si>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</si>
  <si>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</si>
  <si>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</si>
  <si>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</si>
  <si>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</si>
  <si>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</si>
  <si>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</si>
  <si>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</si>
  <si>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</si>
  <si>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</si>
  <si>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</si>
  <si>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</si>
  <si>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</si>
  <si>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</si>
  <si>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</si>
  <si>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</si>
  <si>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</si>
  <si>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</si>
  <si>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</si>
  <si>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</si>
  <si>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</si>
  <si>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</si>
  <si>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</si>
  <si>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</si>
  <si>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</si>
  <si>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</si>
  <si>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</si>
  <si>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</si>
  <si>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</si>
  <si>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</si>
  <si>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</si>
  <si>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</si>
  <si>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</si>
  <si>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</si>
  <si>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</si>
  <si>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</si>
  <si>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</si>
  <si>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</si>
  <si>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</si>
  <si>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</si>
  <si>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</si>
  <si>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</si>
  <si>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</si>
  <si>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</si>
  <si>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</si>
  <si>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</si>
  <si>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</si>
  <si>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</si>
  <si>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</si>
  <si>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</si>
  <si>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</si>
  <si>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</si>
  <si>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</si>
  <si>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</si>
  <si>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</si>
  <si>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</si>
  <si>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</si>
  <si>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</si>
  <si>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</si>
  <si>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</si>
  <si>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</si>
  <si>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</si>
  <si>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</si>
  <si>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</si>
  <si>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</si>
  <si>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</si>
  <si>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</si>
  <si>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</si>
  <si>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</si>
  <si>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</si>
  <si>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</si>
  <si>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</si>
  <si>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</si>
  <si>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</si>
  <si>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</si>
  <si>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</si>
  <si>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</si>
  <si>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</si>
  <si>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</si>
  <si>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</si>
  <si>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</si>
  <si>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</si>
  <si>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</si>
  <si>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</si>
  <si>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</si>
  <si>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</si>
  <si>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</si>
  <si>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</si>
  <si>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</si>
  <si>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</si>
  <si>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</si>
  <si>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</si>
  <si>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</si>
  <si>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</si>
  <si>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</si>
  <si>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</si>
  <si>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</si>
  <si>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</si>
  <si>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</si>
  <si>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</si>
  <si>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</si>
  <si>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</si>
  <si>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</si>
  <si>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</si>
  <si>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</si>
  <si>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</si>
  <si>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</si>
  <si>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</si>
  <si>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</si>
  <si>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</si>
  <si>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</si>
  <si>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</si>
  <si>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</si>
  <si>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</si>
  <si>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</si>
  <si>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</si>
  <si>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</si>
  <si>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</si>
  <si>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</si>
  <si>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</si>
  <si>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</si>
  <si>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</si>
  <si>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</si>
  <si>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</si>
  <si>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</si>
  <si>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</si>
  <si>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</si>
  <si>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</si>
  <si>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</si>
  <si>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</si>
  <si>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</si>
  <si>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</si>
  <si>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</si>
  <si>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</si>
  <si>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</si>
  <si>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</si>
  <si>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</si>
  <si>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</si>
  <si>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</si>
  <si>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</si>
  <si>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</si>
  <si>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</si>
  <si>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</si>
  <si>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</si>
  <si>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</si>
  <si>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</si>
  <si>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</si>
  <si>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</si>
  <si>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</si>
  <si>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</si>
  <si>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</si>
  <si>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</si>
  <si>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</si>
  <si>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</si>
  <si>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</si>
  <si>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</si>
  <si>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</si>
  <si>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</si>
  <si>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</si>
  <si>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</si>
  <si>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</si>
  <si>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</si>
  <si>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</si>
  <si>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</si>
  <si>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</si>
  <si>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</si>
  <si>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</si>
  <si>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</si>
  <si>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</si>
  <si>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</si>
  <si>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</si>
  <si>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</si>
  <si>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</si>
  <si>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</si>
  <si>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</si>
  <si>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</si>
  <si>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</si>
  <si>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</si>
  <si>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</si>
  <si>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</si>
  <si>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</si>
  <si>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</si>
  <si>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</si>
  <si>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</si>
  <si>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</si>
  <si>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</si>
  <si>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</si>
  <si>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</si>
  <si>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</si>
  <si>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</si>
  <si>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</si>
  <si>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</si>
  <si>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</si>
  <si>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</si>
  <si>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</si>
  <si>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</si>
  <si>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</si>
  <si>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</si>
  <si>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</si>
  <si>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</si>
  <si>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</si>
  <si>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</si>
  <si>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</si>
  <si>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</si>
  <si>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</si>
  <si>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</si>
  <si>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</si>
  <si>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</si>
  <si>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</si>
  <si>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</si>
  <si>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</si>
  <si>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</si>
  <si>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</si>
  <si>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</si>
  <si>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</si>
  <si>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</si>
  <si>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</si>
  <si>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</si>
  <si>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</si>
  <si>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</si>
  <si>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</si>
  <si>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</si>
  <si>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</si>
  <si>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</si>
  <si>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</si>
  <si>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</si>
  <si>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</si>
  <si>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</si>
  <si>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</si>
  <si>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</si>
  <si>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</si>
  <si>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</si>
  <si>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</si>
  <si>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</si>
  <si>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</si>
  <si>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</si>
  <si>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</si>
  <si>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</si>
  <si>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</si>
  <si>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</si>
  <si>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</si>
  <si>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</si>
  <si>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</si>
  <si>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</si>
  <si>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</si>
  <si>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</si>
  <si>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</si>
  <si>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</si>
  <si>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</si>
  <si>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</si>
  <si>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</si>
  <si>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</si>
  <si>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</si>
  <si>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</si>
  <si>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</si>
  <si>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</si>
  <si>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</si>
  <si>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</si>
  <si>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</si>
  <si>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</si>
  <si>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</si>
  <si>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</si>
  <si>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</si>
  <si>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</si>
  <si>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</si>
  <si>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</si>
  <si>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</si>
  <si>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</si>
  <si>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</si>
  <si>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</si>
  <si>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</si>
  <si>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</si>
  <si>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</si>
  <si>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</si>
  <si>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</si>
  <si>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</si>
  <si>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</si>
  <si>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</si>
  <si>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</si>
  <si>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</si>
  <si>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</si>
  <si>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</si>
  <si>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</si>
  <si>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</si>
  <si>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</si>
  <si>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</si>
  <si>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</si>
  <si>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</si>
  <si>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</si>
  <si>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</si>
  <si>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</si>
  <si>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</si>
  <si>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</si>
  <si>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</si>
  <si>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</si>
  <si>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</si>
  <si>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</si>
  <si>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</si>
  <si>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</si>
  <si>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</si>
  <si>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</si>
  <si>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</si>
  <si>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</si>
  <si>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</si>
  <si>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</si>
  <si>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</si>
  <si>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</si>
  <si>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</si>
  <si>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</si>
  <si>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</si>
  <si>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</si>
  <si>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</si>
  <si>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</si>
  <si>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</si>
  <si>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</si>
  <si>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</si>
  <si>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</si>
  <si>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</si>
  <si>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</si>
  <si>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</si>
  <si>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</si>
  <si>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</si>
  <si>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</si>
  <si>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</si>
  <si>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</si>
  <si>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</si>
  <si>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</si>
  <si>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</si>
  <si>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</si>
  <si>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</si>
  <si>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</si>
  <si>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</si>
  <si>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</si>
  <si>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</si>
  <si>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</si>
  <si>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</si>
  <si>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</si>
  <si>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</si>
  <si>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</si>
  <si>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</si>
  <si>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</si>
  <si>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</si>
  <si>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</si>
  <si>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</si>
  <si>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</si>
  <si>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</si>
  <si>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</si>
  <si>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</si>
  <si>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</si>
  <si>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</si>
  <si>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</si>
  <si>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</si>
  <si>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</si>
  <si>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</si>
  <si>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</si>
  <si>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</si>
  <si>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</si>
  <si>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</si>
  <si>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</si>
  <si>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</si>
  <si>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</si>
  <si>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</si>
  <si>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</si>
  <si>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</si>
  <si>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</si>
  <si>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</si>
  <si>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</si>
  <si>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</si>
  <si>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</si>
  <si>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</si>
  <si>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</si>
  <si>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</si>
  <si>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</si>
  <si>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</si>
  <si>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</si>
  <si>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</si>
  <si>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</si>
  <si>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</si>
  <si>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</si>
  <si>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</si>
  <si>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</si>
  <si>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</si>
  <si>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</si>
  <si>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</si>
  <si>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</si>
  <si>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</si>
  <si>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</si>
  <si>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</si>
  <si>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</si>
  <si>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</si>
  <si>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</si>
  <si>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</si>
  <si>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</si>
  <si>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</si>
  <si>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</si>
  <si>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</si>
  <si>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</si>
  <si>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</si>
  <si>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</si>
  <si>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</si>
  <si>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</si>
  <si>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</si>
  <si>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</si>
  <si>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</si>
  <si>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</si>
  <si>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</si>
  <si>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</si>
  <si>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</si>
  <si>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</si>
  <si>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</si>
  <si>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</si>
  <si>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</si>
  <si>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</si>
  <si>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</si>
  <si>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</si>
  <si>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</si>
  <si>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</si>
  <si>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</si>
  <si>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</si>
  <si>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</si>
  <si>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</si>
  <si>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</si>
  <si>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</si>
  <si>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</si>
  <si>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</si>
  <si>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</si>
  <si>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</si>
  <si>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</si>
  <si>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</si>
  <si>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</si>
  <si>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</si>
  <si>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</si>
  <si>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</si>
  <si>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</si>
  <si>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</si>
  <si>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</si>
  <si>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</si>
  <si>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</si>
  <si>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</si>
  <si>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</si>
  <si>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</si>
  <si>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</si>
  <si>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</si>
  <si>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</si>
  <si>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</si>
  <si>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</si>
  <si>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</si>
  <si>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</si>
  <si>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</si>
  <si>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</si>
  <si>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</si>
  <si>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</si>
  <si>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</si>
  <si>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</si>
  <si>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</si>
  <si>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</si>
  <si>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</si>
  <si>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</si>
  <si>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</si>
  <si>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</si>
  <si>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</si>
  <si>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</si>
  <si>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</si>
  <si>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</si>
  <si>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</si>
  <si>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</si>
  <si>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</si>
  <si>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</si>
  <si>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</si>
  <si>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</si>
  <si>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</si>
  <si>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</si>
  <si>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</si>
  <si>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</si>
  <si>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</si>
  <si>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</si>
  <si>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</si>
  <si>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</si>
  <si>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</si>
  <si>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</si>
  <si>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</si>
  <si>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</si>
  <si>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</si>
  <si>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</si>
  <si>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</si>
  <si>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</si>
  <si>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</si>
  <si>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</si>
  <si>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</si>
  <si>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</si>
  <si>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</si>
  <si>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</si>
  <si>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</si>
  <si>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</si>
  <si>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</si>
  <si>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</si>
  <si>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</si>
  <si>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</si>
  <si>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</si>
  <si>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</si>
  <si>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</si>
  <si>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</si>
  <si>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</si>
  <si>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</si>
  <si>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</si>
  <si>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</si>
  <si>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</si>
  <si>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</si>
  <si>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</si>
  <si>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</si>
  <si>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</si>
  <si>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</si>
  <si>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</si>
  <si>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</si>
  <si>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</si>
  <si>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</si>
  <si>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</si>
  <si>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</si>
  <si>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</si>
  <si>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</si>
  <si>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</si>
  <si>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</si>
  <si>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</si>
  <si>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</si>
  <si>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</si>
  <si>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</si>
  <si>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</si>
  <si>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</si>
  <si>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</si>
  <si>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</si>
  <si>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</si>
  <si>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</si>
  <si>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</si>
  <si>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</si>
  <si>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</si>
  <si>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</si>
  <si>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</si>
  <si>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</si>
  <si>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</si>
  <si>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</si>
  <si>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</si>
  <si>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</si>
  <si>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</si>
  <si>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</si>
  <si>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</si>
  <si>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</si>
  <si>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</si>
  <si>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</si>
  <si>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</si>
  <si>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</si>
  <si>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</si>
  <si>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</si>
  <si>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</si>
  <si>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</si>
  <si>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</si>
  <si>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</si>
  <si>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</si>
  <si>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</si>
  <si>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</si>
  <si>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</si>
  <si>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</si>
  <si>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</si>
  <si>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</si>
  <si>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</si>
  <si>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</si>
  <si>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</si>
  <si>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</si>
  <si>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</si>
  <si>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</si>
  <si>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</si>
  <si>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</si>
  <si>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</si>
  <si>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</si>
  <si>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</si>
  <si>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</si>
  <si>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</si>
  <si>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</si>
  <si>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</si>
  <si>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</si>
  <si>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</si>
  <si>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</si>
  <si>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</si>
  <si>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</si>
  <si>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</si>
  <si>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</si>
  <si>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</si>
  <si>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</si>
  <si>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</si>
  <si>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</si>
  <si>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</si>
  <si>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</si>
  <si>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</si>
  <si>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</si>
  <si>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</si>
  <si>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</si>
  <si>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</si>
  <si>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</si>
  <si>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</si>
  <si>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</si>
  <si>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</si>
  <si>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</si>
  <si>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</si>
  <si>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</si>
  <si>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</si>
  <si>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</si>
  <si>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</si>
  <si>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</si>
  <si>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</si>
  <si>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</si>
  <si>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</si>
  <si>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</si>
  <si>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</si>
  <si>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</si>
  <si>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</si>
  <si>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</si>
  <si>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</si>
  <si>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</si>
  <si>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</si>
  <si>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</si>
  <si>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</si>
  <si>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</si>
  <si>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</si>
  <si>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</si>
  <si>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</si>
  <si>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</si>
  <si>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</si>
  <si>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</si>
  <si>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</si>
  <si>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</si>
  <si>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</si>
  <si>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</si>
  <si>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</si>
  <si>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</si>
  <si>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</si>
  <si>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</si>
  <si>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</si>
  <si>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</si>
  <si>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</si>
  <si>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</si>
  <si>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</si>
  <si>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</si>
  <si>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</si>
  <si>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</si>
  <si>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</si>
  <si>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</si>
  <si>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</si>
  <si>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</si>
  <si>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</si>
  <si>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</si>
  <si>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</si>
  <si>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</si>
  <si>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</si>
  <si>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</si>
  <si>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</si>
  <si>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</si>
  <si>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</si>
  <si>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</si>
  <si>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</si>
  <si>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</si>
  <si>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</si>
  <si>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</si>
  <si>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</si>
  <si>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</si>
  <si>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</si>
  <si>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</si>
  <si>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</si>
  <si>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</si>
  <si>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</si>
  <si>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</si>
  <si>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</si>
  <si>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</si>
  <si>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</si>
  <si>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</si>
  <si>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</si>
  <si>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</si>
  <si>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</si>
  <si>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</si>
  <si>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</si>
  <si>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</si>
  <si>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</si>
  <si>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</si>
  <si>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</si>
  <si>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</si>
  <si>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</si>
  <si>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</si>
  <si>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</si>
  <si>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</si>
  <si>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</si>
  <si>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</si>
  <si>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</si>
  <si>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</si>
  <si>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</si>
  <si>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</si>
  <si>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</si>
  <si>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</si>
  <si>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</si>
  <si>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</si>
  <si>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</si>
  <si>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</si>
  <si>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</si>
  <si>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</si>
  <si>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</si>
  <si>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</si>
  <si>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</si>
  <si>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</si>
  <si>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</si>
  <si>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</si>
  <si>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</si>
  <si>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</si>
  <si>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</si>
  <si>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</si>
  <si>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</si>
  <si>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</si>
  <si>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</si>
  <si>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</si>
  <si>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</si>
  <si>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</si>
  <si>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</si>
  <si>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</si>
  <si>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</si>
  <si>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</si>
  <si>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</si>
  <si>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</si>
  <si>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</si>
  <si>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</si>
  <si>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</si>
  <si>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</si>
  <si>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</si>
  <si>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</si>
  <si>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</si>
  <si>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</si>
  <si>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</si>
  <si>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</si>
  <si>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</si>
  <si>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</si>
  <si>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</si>
  <si>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</si>
  <si>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</si>
  <si>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</si>
  <si>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</si>
  <si>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</si>
  <si>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</si>
  <si>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</si>
  <si>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</si>
  <si>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</si>
  <si>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</si>
  <si>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</si>
  <si>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</si>
  <si>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</si>
  <si>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</si>
  <si>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</si>
  <si>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</si>
  <si>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</si>
  <si>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</si>
  <si>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</si>
  <si>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</si>
  <si>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</si>
  <si>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</si>
  <si>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</si>
  <si>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</si>
  <si>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</si>
  <si>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</si>
  <si>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</si>
  <si>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</si>
  <si>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</si>
  <si>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</si>
  <si>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</si>
  <si>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</si>
  <si>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</si>
  <si>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</si>
  <si>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</si>
  <si>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</si>
  <si>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</si>
  <si>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</si>
  <si>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</si>
  <si>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</si>
  <si>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</si>
  <si>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</si>
  <si>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</si>
  <si>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</si>
  <si>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</si>
  <si>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</si>
  <si>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</si>
  <si>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</si>
  <si>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</si>
  <si>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</si>
  <si>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</si>
  <si>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</si>
  <si>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</si>
  <si>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</si>
  <si>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</si>
  <si>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</si>
  <si>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</si>
  <si>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</si>
  <si>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</si>
  <si>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</si>
  <si>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</si>
  <si>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</si>
  <si>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</si>
  <si>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</si>
  <si>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</si>
  <si>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</si>
  <si>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</si>
  <si>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</si>
  <si>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</si>
  <si>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</si>
  <si>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</si>
  <si>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</si>
  <si>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</si>
  <si>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</si>
  <si>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</si>
  <si>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</si>
  <si>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</si>
  <si>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</si>
  <si>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</si>
  <si>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</si>
  <si>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</si>
  <si>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</si>
  <si>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</si>
  <si>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</si>
  <si>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</si>
  <si>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</si>
  <si>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</si>
  <si>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</si>
  <si>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</si>
  <si>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</si>
  <si>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</si>
  <si>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</si>
  <si>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</si>
  <si>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</si>
  <si>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</si>
  <si>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</si>
  <si>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</si>
  <si>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</si>
  <si>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</si>
  <si>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</si>
  <si>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</si>
  <si>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</si>
  <si>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</si>
  <si>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</si>
  <si>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</si>
  <si>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</si>
  <si>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</si>
  <si>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</si>
  <si>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</si>
  <si>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</si>
  <si>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</si>
  <si>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</si>
  <si>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</si>
  <si>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</si>
  <si>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</si>
  <si>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</si>
  <si>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</si>
  <si>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</si>
  <si>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</si>
  <si>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</si>
  <si>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</si>
  <si>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</si>
  <si>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</si>
  <si>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</si>
  <si>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</si>
  <si>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</si>
  <si>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</si>
  <si>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</si>
  <si>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</si>
  <si>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</si>
  <si>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</si>
  <si>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</si>
  <si>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</si>
  <si>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</si>
  <si>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</si>
  <si>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</si>
  <si>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</si>
  <si>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</si>
  <si>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</si>
  <si>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</si>
  <si>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</si>
  <si>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</si>
  <si>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</si>
  <si>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</si>
  <si>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</si>
  <si>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</si>
  <si>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</si>
  <si>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</si>
  <si>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</si>
  <si>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</si>
  <si>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</si>
  <si>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</si>
  <si>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</si>
  <si>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</si>
  <si>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</si>
  <si>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</si>
  <si>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</si>
  <si>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</si>
  <si>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</si>
  <si>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</si>
  <si>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</si>
  <si>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</si>
  <si>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</si>
  <si>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</si>
  <si>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</si>
  <si>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</si>
  <si>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</si>
  <si>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</si>
  <si>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</si>
  <si>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</si>
  <si>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</si>
  <si>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</si>
  <si>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</si>
  <si>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</si>
  <si>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</si>
  <si>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</si>
  <si>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</si>
  <si>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</si>
  <si>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</si>
  <si>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</si>
  <si>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</si>
  <si>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</si>
  <si>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</si>
  <si>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</si>
  <si>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</si>
  <si>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</si>
  <si>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</si>
  <si>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</si>
  <si>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</si>
  <si>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</si>
  <si>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</si>
  <si>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</si>
  <si>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</si>
  <si>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</si>
  <si>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</si>
  <si>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</si>
  <si>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</si>
  <si>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</si>
  <si>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</si>
  <si>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</si>
  <si>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</si>
  <si>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</si>
  <si>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</si>
  <si>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</si>
  <si>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</si>
  <si>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</si>
  <si>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</si>
  <si>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</si>
  <si>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</si>
  <si>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</si>
  <si>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</si>
  <si>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</si>
  <si>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</si>
  <si>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</si>
  <si>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</si>
  <si>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</si>
  <si>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</si>
  <si>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</si>
  <si>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</si>
  <si>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</si>
  <si>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</si>
  <si>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</si>
  <si>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</si>
  <si>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</si>
  <si>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</si>
  <si>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</si>
  <si>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</si>
  <si>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</si>
  <si>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</si>
  <si>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</si>
  <si>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</si>
  <si>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</si>
  <si>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</si>
  <si>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</si>
  <si>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</si>
  <si>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</si>
  <si>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</si>
  <si>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</si>
  <si>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</si>
  <si>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</si>
  <si>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</si>
  <si>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</si>
  <si>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</si>
  <si>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</si>
  <si>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</si>
  <si>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</si>
  <si>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</si>
  <si>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</si>
  <si>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</si>
  <si>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</si>
  <si>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</si>
  <si>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</si>
  <si>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</si>
  <si>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</si>
  <si>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</si>
  <si>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</si>
  <si>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</si>
  <si>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</si>
  <si>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</si>
  <si>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</si>
  <si>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</si>
  <si>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</si>
  <si>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</si>
  <si>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</si>
  <si>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</si>
  <si>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</si>
  <si>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</si>
  <si>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</si>
  <si>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</si>
  <si>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</si>
  <si>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</si>
  <si>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</si>
  <si>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</si>
  <si>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</si>
  <si>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</si>
  <si>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</si>
  <si>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</si>
  <si>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</si>
  <si>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</si>
  <si>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</si>
  <si>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</si>
  <si>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</si>
  <si>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</si>
  <si>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</si>
  <si>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</si>
  <si>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</si>
  <si>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</si>
  <si>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</si>
  <si>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</si>
  <si>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</si>
  <si>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</si>
  <si>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</si>
  <si>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</si>
  <si>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</si>
  <si>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</si>
  <si>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</si>
  <si>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</si>
  <si>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</si>
  <si>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</si>
  <si>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</si>
  <si>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</si>
  <si>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</si>
  <si>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</si>
  <si>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</si>
  <si>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</si>
  <si>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</si>
  <si>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</si>
  <si>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</si>
  <si>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</si>
  <si>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</si>
  <si>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</si>
  <si>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</si>
  <si>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</si>
  <si>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</si>
  <si>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</si>
  <si>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</si>
  <si>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</si>
  <si>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</si>
  <si>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</si>
  <si>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</si>
  <si>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</si>
  <si>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</si>
  <si>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</si>
  <si>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</si>
  <si>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</si>
  <si>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</si>
  <si>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</si>
  <si>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</si>
  <si>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</si>
  <si>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</si>
  <si>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</si>
  <si>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</si>
  <si>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</si>
  <si>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</si>
  <si>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</si>
  <si>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</si>
  <si>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</si>
  <si>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</si>
  <si>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</si>
  <si>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</si>
  <si>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</si>
  <si>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</si>
  <si>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</si>
  <si>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</si>
  <si>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</si>
  <si>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</si>
  <si>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</si>
  <si>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</si>
  <si>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</si>
  <si>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</si>
  <si>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</si>
  <si>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</si>
  <si>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</si>
  <si>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</si>
  <si>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</si>
  <si>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</si>
  <si>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</si>
  <si>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</si>
  <si>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</si>
  <si>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</si>
  <si>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</si>
  <si>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</si>
  <si>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</si>
  <si>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</si>
  <si>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</si>
  <si>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</si>
  <si>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</si>
  <si>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</si>
  <si>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</si>
  <si>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</si>
  <si>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</si>
  <si>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</si>
  <si>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</si>
  <si>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</si>
  <si>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</si>
  <si>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</si>
  <si>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</si>
  <si>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</si>
  <si>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</si>
  <si>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</si>
  <si>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</si>
  <si>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</si>
  <si>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</si>
  <si>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</si>
  <si>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</si>
  <si>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</si>
  <si>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</si>
  <si>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</si>
  <si>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</si>
  <si>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</si>
  <si>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</si>
  <si>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</si>
  <si>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</si>
  <si>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</si>
  <si>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</si>
  <si>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</si>
  <si>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</si>
  <si>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</si>
  <si>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</si>
  <si>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</si>
  <si>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</si>
  <si>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</si>
  <si>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</si>
  <si>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</si>
  <si>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</si>
  <si>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</si>
  <si>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</si>
  <si>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</si>
  <si>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</si>
  <si>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</si>
  <si>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</si>
  <si>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</si>
  <si>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</si>
  <si>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</si>
  <si>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</si>
  <si>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</si>
  <si>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</si>
  <si>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</si>
  <si>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</si>
  <si>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</si>
  <si>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</si>
  <si>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</si>
  <si>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</si>
  <si>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</si>
  <si>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</si>
  <si>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</si>
  <si>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</si>
  <si>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</si>
  <si>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</si>
  <si>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</si>
  <si>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</si>
  <si>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</si>
  <si>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</si>
  <si>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</si>
  <si>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</si>
  <si>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</si>
  <si>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</si>
  <si>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</si>
  <si>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</si>
  <si>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</si>
  <si>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</si>
  <si>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</si>
  <si>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</si>
  <si>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</si>
  <si>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</si>
  <si>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</si>
  <si>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</si>
  <si>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</si>
  <si>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</si>
  <si>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</si>
  <si>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</si>
  <si>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</si>
  <si>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</si>
  <si>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</si>
  <si>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</si>
  <si>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</si>
  <si>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</si>
  <si>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</si>
  <si>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</si>
  <si>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</si>
  <si>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</si>
  <si>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</si>
  <si>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</si>
  <si>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</si>
  <si>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</si>
  <si>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</si>
  <si>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</si>
  <si>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</si>
  <si>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</si>
  <si>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</si>
  <si>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</si>
  <si>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</si>
  <si>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</si>
  <si>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</si>
  <si>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</si>
  <si>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</si>
  <si>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</si>
  <si>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</si>
  <si>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</si>
  <si>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</si>
  <si>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</si>
  <si>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</si>
  <si>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</si>
  <si>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</si>
  <si>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</si>
  <si>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</si>
  <si>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</si>
  <si>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</si>
  <si>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</si>
  <si>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</si>
  <si>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</si>
  <si>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</si>
  <si>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</si>
  <si>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</si>
  <si>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</si>
  <si>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</si>
  <si>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</si>
  <si>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</si>
  <si>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</si>
  <si>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</si>
  <si>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</si>
  <si>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</si>
  <si>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</si>
  <si>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</si>
  <si>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</si>
  <si>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</si>
  <si>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</si>
  <si>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</si>
  <si>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</si>
  <si>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</si>
  <si>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</si>
  <si>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</si>
  <si>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</si>
  <si>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</si>
  <si>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</si>
  <si>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</si>
  <si>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</si>
  <si>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</si>
  <si>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</si>
  <si>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</si>
  <si>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</si>
  <si>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</si>
  <si>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</si>
  <si>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</si>
  <si>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</si>
  <si>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</si>
  <si>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</si>
  <si>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</si>
  <si>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</si>
  <si>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</si>
  <si>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</si>
  <si>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</si>
  <si>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</si>
  <si>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</si>
  <si>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</si>
  <si>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</si>
  <si>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</si>
  <si>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</si>
  <si>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</si>
  <si>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</si>
  <si>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</si>
  <si>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</si>
  <si>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</si>
  <si>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</si>
  <si>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</si>
  <si>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</si>
  <si>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</si>
  <si>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</si>
  <si>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</si>
  <si>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</si>
  <si>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</si>
  <si>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</si>
  <si>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</si>
  <si>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</si>
  <si>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</si>
  <si>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</si>
  <si>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</si>
  <si>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</si>
  <si>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</si>
  <si>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</si>
  <si>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</si>
  <si>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</si>
  <si>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</si>
  <si>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</si>
  <si>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</si>
  <si>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</si>
  <si>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</si>
  <si>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</si>
  <si>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</si>
  <si>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</si>
  <si>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</si>
  <si>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</si>
  <si>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</si>
  <si>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</si>
  <si>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</si>
  <si>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</si>
  <si>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</si>
  <si>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</si>
  <si>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</si>
  <si>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</si>
  <si>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</si>
  <si>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</si>
  <si>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</si>
  <si>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</si>
  <si>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</si>
  <si>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</si>
  <si>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</si>
  <si>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</si>
  <si>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</si>
  <si>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</si>
  <si>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</si>
  <si>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</si>
  <si>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</si>
  <si>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</si>
  <si>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</si>
  <si>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</si>
  <si>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</si>
  <si>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</si>
  <si>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</si>
  <si>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</si>
  <si>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</si>
  <si>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</si>
  <si>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</si>
  <si>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</si>
  <si>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</si>
  <si>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</si>
  <si>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</si>
  <si>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</si>
  <si>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</si>
  <si>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</si>
  <si>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</si>
  <si>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</si>
  <si>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</si>
  <si>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</si>
  <si>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</si>
  <si>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</si>
  <si>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</si>
  <si>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</si>
  <si>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</si>
  <si>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</si>
  <si>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</si>
  <si>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</si>
  <si>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</si>
  <si>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</si>
  <si>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</si>
  <si>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</si>
  <si>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</si>
  <si>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</si>
  <si>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</si>
  <si>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</si>
  <si>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</si>
  <si>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</si>
  <si>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</si>
  <si>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</si>
  <si>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</si>
  <si>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</si>
  <si>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</si>
  <si>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</si>
  <si>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</si>
  <si>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</si>
  <si>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</si>
  <si>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</si>
  <si>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</si>
  <si>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</si>
  <si>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</si>
  <si>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</si>
  <si>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</si>
  <si>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</si>
  <si>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</si>
  <si>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</si>
  <si>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</si>
  <si>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</si>
  <si>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</si>
  <si>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</si>
  <si>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</si>
  <si>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</si>
  <si>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</si>
  <si>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</si>
  <si>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</si>
  <si>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</si>
  <si>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</si>
  <si>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</si>
  <si>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</si>
  <si>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</si>
  <si>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</si>
  <si>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</si>
  <si>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</si>
  <si>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</si>
  <si>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</si>
  <si>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</si>
  <si>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</si>
  <si>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</si>
  <si>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</si>
  <si>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</si>
  <si>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</si>
  <si>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</si>
  <si>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</si>
  <si>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</si>
  <si>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</si>
  <si>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</si>
  <si>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</si>
  <si>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</si>
  <si>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</si>
  <si>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</si>
  <si>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</si>
  <si>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</si>
  <si>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</si>
  <si>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</si>
  <si>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</si>
  <si>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</si>
  <si>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</si>
  <si>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</si>
  <si>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</si>
  <si>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</si>
  <si>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</si>
  <si>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</si>
  <si>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</si>
  <si>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</si>
  <si>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</si>
  <si>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</si>
  <si>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</si>
  <si>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</si>
  <si>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</si>
  <si>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</si>
  <si>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</si>
  <si>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</si>
  <si>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</si>
  <si>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</si>
  <si>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</si>
  <si>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</si>
  <si>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</si>
  <si>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</si>
  <si>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</si>
  <si>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</si>
  <si>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</si>
  <si>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</si>
  <si>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</si>
  <si>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</si>
  <si>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</si>
  <si>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</si>
  <si>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</si>
  <si>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</si>
  <si>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</si>
  <si>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</si>
  <si>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</si>
  <si>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</si>
  <si>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</si>
  <si>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</si>
  <si>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</si>
  <si>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</si>
  <si>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</si>
  <si>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</si>
  <si>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</si>
  <si>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</si>
  <si>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</si>
  <si>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</si>
  <si>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</si>
  <si>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</si>
  <si>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</si>
  <si>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</si>
  <si>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</si>
  <si>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</si>
  <si>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</si>
  <si>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</si>
  <si>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</si>
  <si>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</si>
  <si>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</si>
  <si>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</si>
  <si>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</si>
  <si>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</si>
  <si>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</si>
  <si>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</si>
  <si>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</si>
  <si>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</si>
  <si>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</si>
  <si>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</si>
  <si>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</si>
  <si>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</si>
  <si>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</si>
  <si>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</si>
  <si>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</si>
  <si>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</si>
  <si>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</si>
  <si>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</si>
  <si>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</si>
  <si>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</si>
  <si>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</si>
  <si>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</si>
  <si>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</si>
  <si>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</si>
  <si>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</si>
  <si>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</si>
  <si>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</si>
  <si>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</si>
  <si>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</si>
  <si>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</si>
  <si>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</si>
  <si>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</si>
  <si>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</si>
  <si>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</si>
  <si>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</si>
  <si>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</si>
  <si>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</si>
  <si>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</si>
  <si>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</si>
  <si>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</si>
  <si>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</si>
  <si>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</si>
  <si>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</si>
  <si>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</si>
  <si>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</si>
  <si>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</si>
  <si>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</si>
  <si>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</si>
  <si>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</si>
  <si>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</si>
  <si>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</si>
  <si>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</si>
  <si>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</si>
  <si>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</si>
  <si>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</si>
  <si>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</si>
  <si>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</si>
  <si>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</si>
  <si>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</si>
  <si>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</si>
  <si>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</si>
  <si>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</si>
  <si>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</si>
  <si>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</si>
  <si>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</si>
  <si>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</si>
  <si>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</si>
  <si>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</si>
  <si>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</si>
  <si>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</si>
  <si>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</si>
  <si>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</si>
  <si>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</si>
  <si>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</si>
  <si>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</si>
  <si>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</si>
  <si>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</si>
  <si>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</si>
  <si>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</si>
  <si>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</si>
  <si>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</si>
  <si>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</si>
  <si>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</si>
  <si>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</si>
  <si>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</si>
  <si>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</si>
  <si>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</si>
  <si>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</si>
  <si>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</si>
  <si>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</si>
  <si>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</si>
  <si>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</si>
  <si>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</si>
  <si>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</si>
  <si>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</si>
  <si>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</si>
  <si>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</si>
  <si>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</si>
  <si>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</si>
  <si>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</si>
  <si>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</si>
  <si>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</si>
  <si>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</si>
  <si>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</si>
  <si>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</si>
  <si>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</si>
  <si>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</si>
  <si>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</si>
  <si>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</si>
  <si>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</si>
  <si>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</si>
  <si>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</si>
  <si>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</si>
  <si>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</si>
  <si>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</si>
  <si>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</si>
  <si>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</si>
  <si>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</si>
  <si>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</si>
  <si>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</si>
  <si>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</si>
  <si>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</si>
  <si>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</si>
  <si>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</si>
  <si>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</si>
  <si>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</si>
  <si>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</si>
  <si>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</si>
  <si>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</si>
  <si>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</si>
  <si>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</si>
  <si>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</si>
  <si>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</si>
  <si>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</si>
  <si>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</si>
  <si>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</si>
  <si>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</si>
  <si>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</si>
  <si>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</si>
  <si>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</si>
  <si>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</si>
  <si>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</si>
  <si>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</si>
  <si>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</si>
  <si>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</si>
  <si>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</si>
  <si>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</si>
  <si>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</si>
  <si>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</si>
  <si>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</si>
  <si>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</si>
  <si>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</si>
  <si>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</si>
  <si>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</si>
  <si>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</si>
  <si>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</si>
  <si>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</si>
  <si>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</si>
  <si>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</si>
  <si>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</si>
  <si>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</si>
  <si>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</si>
  <si>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</si>
  <si>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</si>
  <si>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</si>
  <si>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</si>
  <si>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</si>
  <si>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</si>
  <si>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</si>
  <si>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</si>
  <si>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</si>
  <si>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</si>
  <si>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</si>
  <si>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</si>
  <si>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</si>
  <si>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</si>
  <si>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</si>
  <si>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</si>
  <si>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</si>
  <si>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</si>
  <si>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</si>
  <si>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</si>
  <si>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</si>
  <si>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</si>
  <si>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</si>
  <si>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</si>
  <si>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</si>
  <si>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</si>
  <si>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</si>
  <si>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</si>
  <si>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</si>
  <si>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</si>
  <si>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</si>
  <si>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</si>
  <si>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</si>
  <si>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</si>
  <si>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</si>
  <si>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</si>
  <si>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</si>
  <si>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</si>
  <si>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</si>
  <si>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</si>
  <si>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</si>
  <si>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</si>
  <si>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</si>
  <si>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</si>
  <si>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</si>
  <si>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</si>
  <si>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</si>
  <si>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</si>
  <si>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</si>
  <si>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</si>
  <si>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</si>
  <si>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</si>
  <si>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</si>
  <si>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</si>
  <si>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</si>
  <si>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</si>
  <si>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</si>
  <si>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</si>
  <si>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</si>
  <si>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</si>
  <si>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</si>
  <si>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</si>
  <si>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</si>
  <si>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</si>
  <si>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</si>
  <si>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</si>
  <si>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</si>
  <si>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</si>
  <si>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</si>
  <si>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</si>
  <si>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</si>
  <si>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</si>
  <si>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</si>
  <si>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</si>
  <si>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</si>
  <si>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</si>
  <si>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</si>
  <si>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</si>
  <si>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</si>
  <si>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</si>
  <si>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</si>
  <si>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</si>
  <si>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</si>
  <si>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</si>
  <si>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</si>
  <si>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</si>
  <si>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</si>
  <si>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</si>
  <si>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</si>
  <si>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</si>
  <si>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</si>
  <si>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</si>
  <si>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</si>
  <si>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</si>
  <si>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</si>
  <si>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</si>
  <si>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</si>
  <si>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</si>
  <si>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</si>
  <si>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</si>
  <si>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</si>
  <si>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</si>
  <si>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</si>
  <si>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</si>
  <si>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</si>
  <si>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</si>
  <si>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</si>
  <si>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</si>
  <si>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</si>
  <si>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</si>
  <si>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</si>
  <si>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</si>
  <si>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</si>
  <si>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</si>
  <si>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</si>
  <si>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</si>
  <si>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</si>
  <si>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</si>
  <si>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</si>
  <si>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</si>
  <si>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</si>
  <si>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</si>
  <si>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</si>
  <si>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</si>
  <si>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</si>
  <si>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</si>
  <si>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</si>
  <si>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</si>
  <si>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</si>
  <si>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</si>
  <si>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</si>
  <si>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</si>
  <si>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</si>
  <si>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</si>
  <si>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</si>
  <si>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</si>
  <si>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</si>
  <si>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</si>
  <si>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</si>
  <si>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</si>
  <si>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</si>
  <si>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</si>
  <si>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</si>
  <si>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</si>
  <si>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</si>
  <si>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</si>
  <si>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</si>
  <si>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</si>
  <si>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</si>
  <si>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</si>
  <si>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</si>
  <si>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</si>
  <si>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</si>
  <si>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</si>
  <si>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</si>
  <si>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</si>
  <si>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</si>
  <si>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</si>
  <si>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</si>
  <si>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</si>
  <si>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</si>
  <si>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</si>
  <si>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</si>
  <si>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</si>
  <si>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</si>
  <si>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</si>
  <si>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</si>
  <si>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</si>
  <si>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</si>
  <si>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</si>
  <si>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</si>
  <si>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</si>
  <si>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</si>
  <si>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</si>
  <si>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</si>
  <si>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</si>
  <si>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</si>
  <si>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</si>
  <si>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</si>
  <si>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</si>
  <si>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</si>
  <si>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</si>
  <si>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</si>
  <si>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</si>
  <si>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</si>
  <si>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</si>
  <si>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</si>
  <si>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</si>
  <si>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</si>
  <si>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</si>
  <si>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</si>
  <si>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</si>
  <si>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</si>
  <si>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</si>
  <si>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</si>
  <si>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</si>
  <si>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</si>
  <si>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</si>
  <si>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</si>
  <si>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</si>
  <si>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</si>
  <si>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</si>
  <si>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</si>
  <si>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</si>
  <si>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</si>
  <si>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</si>
  <si>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</si>
  <si>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</si>
  <si>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</si>
  <si>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</si>
  <si>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</si>
  <si>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</si>
  <si>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</si>
  <si>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</si>
  <si>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</si>
  <si>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</si>
  <si>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</si>
  <si>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</si>
  <si>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</si>
  <si>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</si>
  <si>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</si>
  <si>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</si>
  <si>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</si>
  <si>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</si>
  <si>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</si>
  <si>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</si>
  <si>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</si>
  <si>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</si>
  <si>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</si>
  <si>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</si>
  <si>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</si>
  <si>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</si>
  <si>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</si>
  <si>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</si>
  <si>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</si>
  <si>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</si>
  <si>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</si>
  <si>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</si>
  <si>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</si>
  <si>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</si>
  <si>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</si>
  <si>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</si>
  <si>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</si>
  <si>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</si>
  <si>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</si>
  <si>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</si>
  <si>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</si>
  <si>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</si>
  <si>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</si>
  <si>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</si>
  <si>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</si>
  <si>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</si>
  <si>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</si>
  <si>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</si>
  <si>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</si>
  <si>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</si>
  <si>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</si>
  <si>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</si>
  <si>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</si>
  <si>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</si>
  <si>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</si>
  <si>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</si>
  <si>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</si>
  <si>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</si>
  <si>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</si>
  <si>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</si>
  <si>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</si>
  <si>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</si>
  <si>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</si>
  <si>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</si>
  <si>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</si>
  <si>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</si>
  <si>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</si>
  <si>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</si>
  <si>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</si>
  <si>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</si>
  <si>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</si>
  <si>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</si>
  <si>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</si>
  <si>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</si>
  <si>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</si>
  <si>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</si>
  <si>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</si>
  <si>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</si>
  <si>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</si>
  <si>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</si>
  <si>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</si>
  <si>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</si>
  <si>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</si>
  <si>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</si>
  <si>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</si>
  <si>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</si>
  <si>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</si>
  <si>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</si>
  <si>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</si>
  <si>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</si>
  <si>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</si>
  <si>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</si>
  <si>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</si>
  <si>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</si>
  <si>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</si>
  <si>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</si>
  <si>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</si>
  <si>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</si>
  <si>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</si>
  <si>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</si>
  <si>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</si>
  <si>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</si>
  <si>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</si>
  <si>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</si>
  <si>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</si>
  <si>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</si>
  <si>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</si>
  <si>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</si>
  <si>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</si>
  <si>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</si>
  <si>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</si>
  <si>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</si>
  <si>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</si>
  <si>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</si>
  <si>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</si>
  <si>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</si>
  <si>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</si>
  <si>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</si>
  <si>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</si>
  <si>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</si>
  <si>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</si>
  <si>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</si>
  <si>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</si>
  <si>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</si>
  <si>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</si>
  <si>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</si>
  <si>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</si>
  <si>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</si>
  <si>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</si>
  <si>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</si>
  <si>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</si>
  <si>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</si>
  <si>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</si>
  <si>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</si>
  <si>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</si>
  <si>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</si>
  <si>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</si>
  <si>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</si>
  <si>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</si>
  <si>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</si>
  <si>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</si>
  <si>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</si>
  <si>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</si>
  <si>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</si>
  <si>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</si>
  <si>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</si>
  <si>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</si>
  <si>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</si>
  <si>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</si>
  <si>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</si>
  <si>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</si>
  <si>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</si>
  <si>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</si>
  <si>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</si>
  <si>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</si>
  <si>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</si>
  <si>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</si>
  <si>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</si>
  <si>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</si>
  <si>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</si>
  <si>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</si>
  <si>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</si>
  <si>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</si>
  <si>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</si>
  <si>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</si>
  <si>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</si>
  <si>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</si>
  <si>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</si>
  <si>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</si>
  <si>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</si>
  <si>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</si>
  <si>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</si>
  <si>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</si>
  <si>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</si>
  <si>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</si>
  <si>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</si>
  <si>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</si>
  <si>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</si>
  <si>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</si>
  <si>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</si>
  <si>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</si>
  <si>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</si>
  <si>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</si>
  <si>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</si>
  <si>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</si>
  <si>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</si>
  <si>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</si>
  <si>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</si>
  <si>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</si>
  <si>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</si>
  <si>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</si>
  <si>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</si>
  <si>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</si>
  <si>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</si>
  <si>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</si>
  <si>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</si>
  <si>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</si>
  <si>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</si>
  <si>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</si>
  <si>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</si>
  <si>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</si>
  <si>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</si>
  <si>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</si>
  <si>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</si>
  <si>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</si>
  <si>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</si>
  <si>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</si>
  <si>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</si>
  <si>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</si>
  <si>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</si>
  <si>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</si>
  <si>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</si>
  <si>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</si>
  <si>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</si>
  <si>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</si>
  <si>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</si>
  <si>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</si>
  <si>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</si>
  <si>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</si>
  <si>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</si>
  <si>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</si>
  <si>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</si>
  <si>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</si>
  <si>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</si>
  <si>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</si>
  <si>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</si>
  <si>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</si>
  <si>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</si>
  <si>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</si>
  <si>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</si>
  <si>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</si>
  <si>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</si>
  <si>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</si>
  <si>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</si>
  <si>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</si>
  <si>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</si>
  <si>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</si>
  <si>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</si>
  <si>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</si>
  <si>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</si>
  <si>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</si>
  <si>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</si>
  <si>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</si>
  <si>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</si>
  <si>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</si>
  <si>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</si>
  <si>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</si>
  <si>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</si>
  <si>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</si>
  <si>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</si>
  <si>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</si>
  <si>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</si>
  <si>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</si>
  <si>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</si>
  <si>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</si>
  <si>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</si>
  <si>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</si>
  <si>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</si>
  <si>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</si>
  <si>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</si>
  <si>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</si>
  <si>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</si>
  <si>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</si>
  <si>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</si>
  <si>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</si>
  <si>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</si>
  <si>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</si>
  <si>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</si>
  <si>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</si>
  <si>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</si>
  <si>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</si>
  <si>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</si>
  <si>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</si>
  <si>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</si>
  <si>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</si>
  <si>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</si>
  <si>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</si>
  <si>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</si>
  <si>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</si>
  <si>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</si>
  <si>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</si>
  <si>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</si>
  <si>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</si>
  <si>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</si>
  <si>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</si>
  <si>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</si>
  <si>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</si>
  <si>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</si>
  <si>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</si>
  <si>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</si>
  <si>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</si>
  <si>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</si>
  <si>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</si>
  <si>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</si>
  <si>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</si>
  <si>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</si>
  <si>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</si>
  <si>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</si>
  <si>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</si>
  <si>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</si>
  <si>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</si>
  <si>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</si>
  <si>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</si>
  <si>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</si>
  <si>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</si>
  <si>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</si>
  <si>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</si>
  <si>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</si>
  <si>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</si>
  <si>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</si>
  <si>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</si>
  <si>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</si>
  <si>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</si>
  <si>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</si>
  <si>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</si>
  <si>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</si>
  <si>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</si>
  <si>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</si>
  <si>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</si>
  <si>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</si>
  <si>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</si>
  <si>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</si>
  <si>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</si>
  <si>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</si>
  <si>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</si>
  <si>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</si>
  <si>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</si>
  <si>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</si>
  <si>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</si>
  <si>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</si>
  <si>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</si>
  <si>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</si>
  <si>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</si>
  <si>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</si>
  <si>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</si>
  <si>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</si>
  <si>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</si>
  <si>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</si>
  <si>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</si>
  <si>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</si>
  <si>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</si>
  <si>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</si>
  <si>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</si>
  <si>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</si>
  <si>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</si>
  <si>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</si>
  <si>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</si>
  <si>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</si>
  <si>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</si>
  <si>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</si>
  <si>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</si>
  <si>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</si>
  <si>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</si>
  <si>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</si>
  <si>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</si>
  <si>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</si>
  <si>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</si>
  <si>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</si>
  <si>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</si>
  <si>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</si>
  <si>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</si>
  <si>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</si>
  <si>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</si>
  <si>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</si>
  <si>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</si>
  <si>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</si>
  <si>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</si>
  <si>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</si>
  <si>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</si>
  <si>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</si>
  <si>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</si>
  <si>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</si>
  <si>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</si>
  <si>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</si>
  <si>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</si>
  <si>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</si>
  <si>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</si>
  <si>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</si>
  <si>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</si>
  <si>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</si>
  <si>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</si>
  <si>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</si>
  <si>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</si>
  <si>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</si>
  <si>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</si>
  <si>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</si>
  <si>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</si>
  <si>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</si>
  <si>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</si>
  <si>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</si>
  <si>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</si>
  <si>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</si>
  <si>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</si>
  <si>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</si>
  <si>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</si>
  <si>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</si>
  <si>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</si>
  <si>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</si>
  <si>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</si>
  <si>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</si>
  <si>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</si>
  <si>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</si>
  <si>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</si>
  <si>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</si>
  <si>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</si>
  <si>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</si>
  <si>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</si>
  <si>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</si>
  <si>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</si>
  <si>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</si>
  <si>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</si>
  <si>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</si>
  <si>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</si>
  <si>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</si>
  <si>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</si>
  <si>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</si>
  <si>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</si>
  <si>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</si>
  <si>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</si>
  <si>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</si>
  <si>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</si>
  <si>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</si>
  <si>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</si>
  <si>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</si>
  <si>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</si>
  <si>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</si>
  <si>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</si>
  <si>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</si>
  <si>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</si>
  <si>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</si>
  <si>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</si>
  <si>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</si>
  <si>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</si>
  <si>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</si>
  <si>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</si>
  <si>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</si>
  <si>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</si>
  <si>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</si>
  <si>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</si>
  <si>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</si>
  <si>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</si>
  <si>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</si>
  <si>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</si>
  <si>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</si>
  <si>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</si>
  <si>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</si>
  <si>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</si>
  <si>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</si>
  <si>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</si>
  <si>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</si>
  <si>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</si>
  <si>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</si>
  <si>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</si>
  <si>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</si>
  <si>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</si>
  <si>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</si>
  <si>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</si>
  <si>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</si>
  <si>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</si>
  <si>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</si>
  <si>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</si>
  <si>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</si>
  <si>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</si>
  <si>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</si>
  <si>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</si>
  <si>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</si>
  <si>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</si>
  <si>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</si>
  <si>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</si>
  <si>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</si>
  <si>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</si>
  <si>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</si>
  <si>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</si>
  <si>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</si>
  <si>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</si>
  <si>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</si>
  <si>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</si>
  <si>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</si>
  <si>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</si>
  <si>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</si>
  <si>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</si>
  <si>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</si>
  <si>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</si>
  <si>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</si>
  <si>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</si>
  <si>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</si>
  <si>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</si>
  <si>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</si>
  <si>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</si>
  <si>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</si>
  <si>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</si>
  <si>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</si>
  <si>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</si>
  <si>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</si>
  <si>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</si>
  <si>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</si>
  <si>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</si>
  <si>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</si>
  <si>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</si>
  <si>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</si>
  <si>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</si>
  <si>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</si>
  <si>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</si>
  <si>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</si>
  <si>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</si>
  <si>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</si>
  <si>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</si>
  <si>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</si>
  <si>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</si>
  <si>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</si>
  <si>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</si>
  <si>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</si>
  <si>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</si>
  <si>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</si>
  <si>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</si>
  <si>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</si>
  <si>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</si>
  <si>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</si>
  <si>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</si>
  <si>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</si>
  <si>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</si>
  <si>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</si>
  <si>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</si>
  <si>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</si>
  <si>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</si>
  <si>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</si>
  <si>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</si>
  <si>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</si>
  <si>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</si>
  <si>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</si>
  <si>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</si>
  <si>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</si>
  <si>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</si>
  <si>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</si>
  <si>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</si>
  <si>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</si>
  <si>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</si>
  <si>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</si>
  <si>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</si>
  <si>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</si>
  <si>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</si>
  <si>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</si>
  <si>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</si>
  <si>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</si>
  <si>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</si>
  <si>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</si>
  <si>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</si>
  <si>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</si>
  <si>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</si>
  <si>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</si>
  <si>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</si>
  <si>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</si>
  <si>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</si>
  <si>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</si>
  <si>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</si>
  <si>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</si>
  <si>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</si>
  <si>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</si>
  <si>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</si>
  <si>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</si>
  <si>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</si>
  <si>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</si>
  <si>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</si>
  <si>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</si>
  <si>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</si>
  <si>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</si>
  <si>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</si>
  <si>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</si>
  <si>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</si>
  <si>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</si>
  <si>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</si>
  <si>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</si>
  <si>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</si>
  <si>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</si>
  <si>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</si>
  <si>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</si>
  <si>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</si>
  <si>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</si>
  <si>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</si>
  <si>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</si>
  <si>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</si>
  <si>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</si>
  <si>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</si>
  <si>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</si>
  <si>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</si>
  <si>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</si>
  <si>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</si>
  <si>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</si>
  <si>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</si>
  <si>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</si>
  <si>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</si>
  <si>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</si>
  <si>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</si>
  <si>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</si>
  <si>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</si>
  <si>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</si>
  <si>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</si>
  <si>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</si>
  <si>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</si>
  <si>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</si>
  <si>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</si>
  <si>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</si>
  <si>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</si>
  <si>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</si>
  <si>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</si>
  <si>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</si>
  <si>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</si>
  <si>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</si>
  <si>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</si>
  <si>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</si>
  <si>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</si>
  <si>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</si>
  <si>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</si>
  <si>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</si>
  <si>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</si>
  <si>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</si>
  <si>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</si>
  <si>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</si>
  <si>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</si>
  <si>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</si>
  <si>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</si>
  <si>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</si>
  <si>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</si>
  <si>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</si>
  <si>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</si>
  <si>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</si>
  <si>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</si>
  <si>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</si>
  <si>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</si>
  <si>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</si>
  <si>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</si>
  <si>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</si>
  <si>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</si>
  <si>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</si>
  <si>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</si>
  <si>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</si>
  <si>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</si>
  <si>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</si>
  <si>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</si>
  <si>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</si>
  <si>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</si>
  <si>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</si>
  <si>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</si>
  <si>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</si>
  <si>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</si>
  <si>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</si>
  <si>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</si>
  <si>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</si>
  <si>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</si>
  <si>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</si>
  <si>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</si>
  <si>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</si>
  <si>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</si>
  <si>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</si>
  <si>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</si>
  <si>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</si>
  <si>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</si>
  <si>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</si>
  <si>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</si>
  <si>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</si>
  <si>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</si>
  <si>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</si>
  <si>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</si>
  <si>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</si>
  <si>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</si>
  <si>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</si>
  <si>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</si>
  <si>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</si>
  <si>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</si>
  <si>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</si>
  <si>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</si>
  <si>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</si>
  <si>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</si>
  <si>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</si>
  <si>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</si>
  <si>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</si>
  <si>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</si>
  <si>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</si>
  <si>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</si>
  <si>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</si>
  <si>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</si>
  <si>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</si>
  <si>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</si>
  <si>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</si>
  <si>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</si>
  <si>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</si>
  <si>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</si>
  <si>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</si>
  <si>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</si>
  <si>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</si>
  <si>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</si>
  <si>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</si>
  <si>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</si>
  <si>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</si>
  <si>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</si>
  <si>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</si>
  <si>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</si>
  <si>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</si>
  <si>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</si>
  <si>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</si>
  <si>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</si>
  <si>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</si>
  <si>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</si>
  <si>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</si>
  <si>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</si>
  <si>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</si>
  <si>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</si>
  <si>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</si>
  <si>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</si>
  <si>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</si>
  <si>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</si>
  <si>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</si>
  <si>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</si>
  <si>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</si>
  <si>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</si>
  <si>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</si>
  <si>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</si>
  <si>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</si>
  <si>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</si>
  <si>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</si>
  <si>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</si>
  <si>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</si>
  <si>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</si>
  <si>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</si>
  <si>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</si>
  <si>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</si>
  <si>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</si>
  <si>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</si>
  <si>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</si>
  <si>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</si>
  <si>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</si>
  <si>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</si>
  <si>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</si>
  <si>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</si>
  <si>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</si>
  <si>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</si>
  <si>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</si>
  <si>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</si>
  <si>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</si>
  <si>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</si>
  <si>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</si>
  <si>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</si>
  <si>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</si>
  <si>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</si>
  <si>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</si>
  <si>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</si>
  <si>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</si>
  <si>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</si>
  <si>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</si>
  <si>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</si>
  <si>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</si>
  <si>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</si>
  <si>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</si>
  <si>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</si>
  <si>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</si>
  <si>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</si>
  <si>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</si>
  <si>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</si>
  <si>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</si>
  <si>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</si>
  <si>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</si>
  <si>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</si>
  <si>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</si>
  <si>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</si>
  <si>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</si>
  <si>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</si>
  <si>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</si>
  <si>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</si>
  <si>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</si>
  <si>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</si>
  <si>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</si>
  <si>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</si>
  <si>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</si>
  <si>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</si>
  <si>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</si>
  <si>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</si>
  <si>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</si>
  <si>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</si>
  <si>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</si>
  <si>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</si>
  <si>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</si>
  <si>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</si>
  <si>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</si>
  <si>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</si>
  <si>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</si>
  <si>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</si>
  <si>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</si>
  <si>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</si>
  <si>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</si>
  <si>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</si>
  <si>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</si>
  <si>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</si>
  <si>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</si>
  <si>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</si>
  <si>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</si>
  <si>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</si>
  <si>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</si>
  <si>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</si>
  <si>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</si>
  <si>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</si>
  <si>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</si>
  <si>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</si>
  <si>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</si>
  <si>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</si>
  <si>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</si>
  <si>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</si>
  <si>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</si>
  <si>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</si>
  <si>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</si>
  <si>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</si>
  <si>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</si>
  <si>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</si>
  <si>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</si>
  <si>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</si>
  <si>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</si>
  <si>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</si>
  <si>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</si>
  <si>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</si>
  <si>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</si>
  <si>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</si>
  <si>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</si>
  <si>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</si>
  <si>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</si>
  <si>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</si>
  <si>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</si>
  <si>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</si>
  <si>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</si>
  <si>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</si>
  <si>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</si>
  <si>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</si>
  <si>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</si>
  <si>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</si>
  <si>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</si>
  <si>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</si>
  <si>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</si>
  <si>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</si>
  <si>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</si>
  <si>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</si>
  <si>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</si>
  <si>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</si>
  <si>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</si>
  <si>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</si>
  <si>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</si>
  <si>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</si>
  <si>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</si>
  <si>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</si>
  <si>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</si>
  <si>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</si>
  <si>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</si>
  <si>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</si>
  <si>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</si>
  <si>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</si>
  <si>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</si>
  <si>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</si>
  <si>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</si>
  <si>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</si>
  <si>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</si>
  <si>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</si>
  <si>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</si>
  <si>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</si>
  <si>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</si>
  <si>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</si>
  <si>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</si>
  <si>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</si>
  <si>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</si>
  <si>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</si>
  <si>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</si>
  <si>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</si>
  <si>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</si>
  <si>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</si>
  <si>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</si>
  <si>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</si>
  <si>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</si>
  <si>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</si>
  <si>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</si>
  <si>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</si>
  <si>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</si>
  <si>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</si>
  <si>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</si>
  <si>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</si>
  <si>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</si>
  <si>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</si>
  <si>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</si>
  <si>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</si>
  <si>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</si>
  <si>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</si>
  <si>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</si>
  <si>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</si>
  <si>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</si>
  <si>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</si>
  <si>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</si>
  <si>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</si>
  <si>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</si>
  <si>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</si>
  <si>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</si>
  <si>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</si>
  <si>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</si>
  <si>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</si>
  <si>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</si>
  <si>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</si>
  <si>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</si>
  <si>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</si>
  <si>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</si>
  <si>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</si>
  <si>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</si>
  <si>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</si>
  <si>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</si>
  <si>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</si>
  <si>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</si>
  <si>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</si>
  <si>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</si>
  <si>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</si>
  <si>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</si>
  <si>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</si>
  <si>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</si>
  <si>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</si>
  <si>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</si>
  <si>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</si>
  <si>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</si>
  <si>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</si>
  <si>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</si>
  <si>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</si>
  <si>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</si>
  <si>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</si>
  <si>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</si>
  <si>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</si>
  <si>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</si>
  <si>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</si>
  <si>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</si>
  <si>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</si>
  <si>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</si>
  <si>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</si>
  <si>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</si>
  <si>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</si>
  <si>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</si>
  <si>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</si>
  <si>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</si>
  <si>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</si>
  <si>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</si>
  <si>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</si>
  <si>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</si>
  <si>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</si>
  <si>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</si>
  <si>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</si>
  <si>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</si>
  <si>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</si>
  <si>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</si>
  <si>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</si>
  <si>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</si>
  <si>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</si>
  <si>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</si>
  <si>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</si>
  <si>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</si>
  <si>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</si>
  <si>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</si>
  <si>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</si>
  <si>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</si>
  <si>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</si>
  <si>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</si>
  <si>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</si>
  <si>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</si>
  <si>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</si>
  <si>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</si>
  <si>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</si>
  <si>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</si>
  <si>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</si>
  <si>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</si>
  <si>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</si>
  <si>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</si>
  <si>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</si>
  <si>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</si>
  <si>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</si>
  <si>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</si>
  <si>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</si>
  <si>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</si>
  <si>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</si>
  <si>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</si>
  <si>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</si>
  <si>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</si>
  <si>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</si>
  <si>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</si>
  <si>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</si>
  <si>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</si>
  <si>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</si>
  <si>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</si>
  <si>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</si>
  <si>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</si>
  <si>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</si>
  <si>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</si>
  <si>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</si>
  <si>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</si>
  <si>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</si>
  <si>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</si>
  <si>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</si>
  <si>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</si>
  <si>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</si>
  <si>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</si>
  <si>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</si>
  <si>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</si>
  <si>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</si>
  <si>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</si>
  <si>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</si>
  <si>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</si>
  <si>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</si>
  <si>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</si>
  <si>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</si>
  <si>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</si>
  <si>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</si>
  <si>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</si>
  <si>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</si>
  <si>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</si>
  <si>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</si>
  <si>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</si>
  <si>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</si>
  <si>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</si>
  <si>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</si>
  <si>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</si>
  <si>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</si>
  <si>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</si>
  <si>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</si>
  <si>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</si>
  <si>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</si>
  <si>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</si>
  <si>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</si>
  <si>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</si>
  <si>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</si>
  <si>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</si>
  <si>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</si>
  <si>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</si>
  <si>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</si>
  <si>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</si>
  <si>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</si>
  <si>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</si>
  <si>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</si>
  <si>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</si>
  <si>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</si>
  <si>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</si>
  <si>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</si>
  <si>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</si>
  <si>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</si>
  <si>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</si>
  <si>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</si>
  <si>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</si>
  <si>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</si>
  <si>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</si>
  <si>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</si>
  <si>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</si>
  <si>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</si>
  <si>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</si>
  <si>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</si>
  <si>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</si>
  <si>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</si>
  <si>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</si>
  <si>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</si>
  <si>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</si>
  <si>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</si>
  <si>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</si>
  <si>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</si>
  <si>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</si>
  <si>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</si>
  <si>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</si>
  <si>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</si>
  <si>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</si>
  <si>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</si>
  <si>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</si>
  <si>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</si>
  <si>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</si>
  <si>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</si>
  <si>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</si>
  <si>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</si>
  <si>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</si>
  <si>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</si>
  <si>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</si>
  <si>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</si>
  <si>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</si>
  <si>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</si>
  <si>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</si>
  <si>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</si>
  <si>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</si>
  <si>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</si>
  <si>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</si>
  <si>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</si>
  <si>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</si>
  <si>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</si>
  <si>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</si>
  <si>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</si>
  <si>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</si>
  <si>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</si>
  <si>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</si>
  <si>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</si>
  <si>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</si>
  <si>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</si>
  <si>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</si>
  <si>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</si>
  <si>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</si>
  <si>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</si>
  <si>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</si>
  <si>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</si>
  <si>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</si>
  <si>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</si>
  <si>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</si>
  <si>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</si>
  <si>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</si>
  <si>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</si>
  <si>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</si>
  <si>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</si>
  <si>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</si>
  <si>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</si>
  <si>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</si>
  <si>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</si>
  <si>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</si>
  <si>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</si>
  <si>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</si>
  <si>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</si>
  <si>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</si>
  <si>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</si>
  <si>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</si>
  <si>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</si>
  <si>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</si>
  <si>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</si>
  <si>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</si>
  <si>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</si>
  <si>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</si>
  <si>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</si>
  <si>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</si>
  <si>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</si>
  <si>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</si>
  <si>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</si>
  <si>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</si>
  <si>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</si>
  <si>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</si>
  <si>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</si>
  <si>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</si>
  <si>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</si>
  <si>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</si>
  <si>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</si>
  <si>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</si>
  <si>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</si>
  <si>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</si>
  <si>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</si>
  <si>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</si>
  <si>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</si>
  <si>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</si>
  <si>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</si>
  <si>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</si>
  <si>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</si>
  <si>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</si>
  <si>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</si>
  <si>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</si>
  <si>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</si>
  <si>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</si>
  <si>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</si>
  <si>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</si>
  <si>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</si>
  <si>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</si>
  <si>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</si>
  <si>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</si>
  <si>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</si>
  <si>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</si>
  <si>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</si>
  <si>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</si>
  <si>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</si>
  <si>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</si>
  <si>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</si>
  <si>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</si>
  <si>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</si>
  <si>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</si>
  <si>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</si>
  <si>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</si>
  <si>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</si>
  <si>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</si>
  <si>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</si>
  <si>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</si>
  <si>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</si>
  <si>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</si>
  <si>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</si>
  <si>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</si>
  <si>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</si>
  <si>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</si>
  <si>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</si>
  <si>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</si>
  <si>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</si>
  <si>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</si>
  <si>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</si>
  <si>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</si>
  <si>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</si>
  <si>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</si>
  <si>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</si>
  <si>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</si>
  <si>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</si>
  <si>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</si>
  <si>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</si>
  <si>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</si>
  <si>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</si>
  <si>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</si>
  <si>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</si>
  <si>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</si>
  <si>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</si>
  <si>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</si>
  <si>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</si>
  <si>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</si>
  <si>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</si>
  <si>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</si>
  <si>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</si>
  <si>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</si>
  <si>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</si>
  <si>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</si>
  <si>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</si>
  <si>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</si>
  <si>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</si>
  <si>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</si>
  <si>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</si>
  <si>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</si>
  <si>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</si>
  <si>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</si>
  <si>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</si>
  <si>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</si>
  <si>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</si>
  <si>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</si>
  <si>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</si>
  <si>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</si>
  <si>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</si>
  <si>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</si>
  <si>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</si>
  <si>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</si>
  <si>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</si>
  <si>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</si>
  <si>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</si>
  <si>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</si>
  <si>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</si>
  <si>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</si>
  <si>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</si>
  <si>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</si>
  <si>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</si>
  <si>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</si>
  <si>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</si>
  <si>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</si>
  <si>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</si>
  <si>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</si>
  <si>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</si>
  <si>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</si>
  <si>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</si>
  <si>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</si>
  <si>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</si>
  <si>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</si>
  <si>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</si>
  <si>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</si>
  <si>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</si>
  <si>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</si>
  <si>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</si>
  <si>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</si>
  <si>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</si>
  <si>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</si>
  <si>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</si>
  <si>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</si>
  <si>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</si>
  <si>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</si>
  <si>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</si>
  <si>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</si>
  <si>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</si>
  <si>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</si>
  <si>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</si>
  <si>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</si>
  <si>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</si>
  <si>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</si>
  <si>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</si>
  <si>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</si>
  <si>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</si>
  <si>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</si>
  <si>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</si>
  <si>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</si>
  <si>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</si>
  <si>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</si>
  <si>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</si>
  <si>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</si>
  <si>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</si>
  <si>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</si>
  <si>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</si>
  <si>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</si>
  <si>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</si>
  <si>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</si>
  <si>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</si>
  <si>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</si>
  <si>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</si>
  <si>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</si>
  <si>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</si>
  <si>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</si>
  <si>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</si>
  <si>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</si>
  <si>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</si>
  <si>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</si>
  <si>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</si>
  <si>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</si>
  <si>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</si>
  <si>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</si>
  <si>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</si>
  <si>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</si>
  <si>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</si>
  <si>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</si>
  <si>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</si>
  <si>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</si>
  <si>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</si>
  <si>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</si>
  <si>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</si>
  <si>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</si>
  <si>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</si>
  <si>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</si>
  <si>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</si>
  <si>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</si>
  <si>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</si>
  <si>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</si>
  <si>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</si>
  <si>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</si>
  <si>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</si>
  <si>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</si>
  <si>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</si>
  <si>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</si>
  <si>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</si>
  <si>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</si>
  <si>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</si>
  <si>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</si>
  <si>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</si>
  <si>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</si>
  <si>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</si>
  <si>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</si>
  <si>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</si>
  <si>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</si>
  <si>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</si>
  <si>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</si>
  <si>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</si>
  <si>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</si>
  <si>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</si>
  <si>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</si>
  <si>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</si>
  <si>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</si>
  <si>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</si>
  <si>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</si>
  <si>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</si>
  <si>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</si>
  <si>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</si>
  <si>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</si>
  <si>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</si>
  <si>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</si>
  <si>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</si>
  <si>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</si>
  <si>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</si>
  <si>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</si>
  <si>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</si>
  <si>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</si>
  <si>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</si>
  <si>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</si>
  <si>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</si>
  <si>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</si>
  <si>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</si>
  <si>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</si>
  <si>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</si>
  <si>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</si>
  <si>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</si>
  <si>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</si>
  <si>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</si>
  <si>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</si>
  <si>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</si>
  <si>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</si>
  <si>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</si>
  <si>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</si>
  <si>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</si>
  <si>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</si>
  <si>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</si>
  <si>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</si>
  <si>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</si>
  <si>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</si>
  <si>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</si>
  <si>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</si>
  <si>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</si>
  <si>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</si>
  <si>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</si>
  <si>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</si>
  <si>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</si>
  <si>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</si>
  <si>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</si>
  <si>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</si>
  <si>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</si>
  <si>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</si>
  <si>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</si>
  <si>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</si>
  <si>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</si>
  <si>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</si>
  <si>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</si>
  <si>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</si>
  <si>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</si>
  <si>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</si>
  <si>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</si>
  <si>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</si>
  <si>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</si>
  <si>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</si>
  <si>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</si>
  <si>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</si>
  <si>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</si>
  <si>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</si>
  <si>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</si>
  <si>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</si>
  <si>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</si>
  <si>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</si>
  <si>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</si>
  <si>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</si>
  <si>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</si>
  <si>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</si>
  <si>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</si>
  <si>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</si>
  <si>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</si>
  <si>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</si>
  <si>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</si>
  <si>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</si>
  <si>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</si>
  <si>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</si>
  <si>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</si>
  <si>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</si>
  <si>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</si>
  <si>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</si>
  <si>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</si>
  <si>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</si>
  <si>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</si>
  <si>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</si>
  <si>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</si>
  <si>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</si>
  <si>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</si>
  <si>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</si>
  <si>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</si>
  <si>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</si>
  <si>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</si>
  <si>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</si>
  <si>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</si>
  <si>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</si>
  <si>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</si>
  <si>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</si>
  <si>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</si>
  <si>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</si>
  <si>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</si>
  <si>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</si>
  <si>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</si>
  <si>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</si>
  <si>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</si>
  <si>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</si>
  <si>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</si>
  <si>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</si>
  <si>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</si>
  <si>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</si>
  <si>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</si>
  <si>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</si>
  <si>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</si>
  <si>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</si>
  <si>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</si>
  <si>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</si>
  <si>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</si>
  <si>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</si>
  <si>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</si>
  <si>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</si>
  <si>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</si>
  <si>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</si>
  <si>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</si>
  <si>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</si>
  <si>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</si>
  <si>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</si>
  <si>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</si>
  <si>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</si>
  <si>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</si>
  <si>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</si>
  <si>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</si>
  <si>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</si>
  <si>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</si>
  <si>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</si>
  <si>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</si>
  <si>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</si>
  <si>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</si>
  <si>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</si>
  <si>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</si>
  <si>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</si>
  <si>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</si>
  <si>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</si>
  <si>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</si>
  <si>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</si>
  <si>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</si>
  <si>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</si>
  <si>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</si>
  <si>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</si>
  <si>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</si>
  <si>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</si>
  <si>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</si>
  <si>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</si>
  <si>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</si>
  <si>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</si>
  <si>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</si>
  <si>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</si>
  <si>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</si>
  <si>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</si>
  <si>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</si>
  <si>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</si>
  <si>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</si>
  <si>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</si>
  <si>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</si>
  <si>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</si>
  <si>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</si>
  <si>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</si>
  <si>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</si>
  <si>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</si>
  <si>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</si>
  <si>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</si>
  <si>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</si>
  <si>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</si>
  <si>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</si>
  <si>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</si>
  <si>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</si>
  <si>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</si>
  <si>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</si>
  <si>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</si>
  <si>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</si>
  <si>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</si>
  <si>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</si>
  <si>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</si>
  <si>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</si>
  <si>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</si>
  <si>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</si>
  <si>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</si>
  <si>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</si>
  <si>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</si>
  <si>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</si>
  <si>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</si>
  <si>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</si>
  <si>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</si>
  <si>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</si>
  <si>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</si>
  <si>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</si>
  <si>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</si>
  <si>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</si>
  <si>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</si>
  <si>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</si>
  <si>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</si>
  <si>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</si>
  <si>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</si>
  <si>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</si>
  <si>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</si>
  <si>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</si>
  <si>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</si>
  <si>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</si>
  <si>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</si>
  <si>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</si>
  <si>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</si>
  <si>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</si>
  <si>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</si>
  <si>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</si>
  <si>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</si>
  <si>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</si>
  <si>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</si>
  <si>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</si>
  <si>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</si>
  <si>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</si>
  <si>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</si>
  <si>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</si>
  <si>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</si>
  <si>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</si>
  <si>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</si>
  <si>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</si>
  <si>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</si>
  <si>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</si>
  <si>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</si>
  <si>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</si>
  <si>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</si>
  <si>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</si>
  <si>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</si>
  <si>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</si>
  <si>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</si>
  <si>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</si>
  <si>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</si>
  <si>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</si>
  <si>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</si>
  <si>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</si>
  <si>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</si>
  <si>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</si>
  <si>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</si>
  <si>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</si>
  <si>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</si>
  <si>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</si>
  <si>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</si>
  <si>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</si>
  <si>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</si>
  <si>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</si>
  <si>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</si>
  <si>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</si>
  <si>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</si>
  <si>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</si>
  <si>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</si>
  <si>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</si>
  <si>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</si>
  <si>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</si>
  <si>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</si>
  <si>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</si>
  <si>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</si>
  <si>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</si>
  <si>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</si>
  <si>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</si>
  <si>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</si>
  <si>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</si>
  <si>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</si>
  <si>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</si>
  <si>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</si>
  <si>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</si>
  <si>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</si>
  <si>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</si>
  <si>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</si>
  <si>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</si>
  <si>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</si>
  <si>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</si>
  <si>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</si>
  <si>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</si>
  <si>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</si>
  <si>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</si>
  <si>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</si>
  <si>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</si>
  <si>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</si>
  <si>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</si>
  <si>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</si>
  <si>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</si>
  <si>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</si>
  <si>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</si>
  <si>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</si>
  <si>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</si>
  <si>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</si>
  <si>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</si>
  <si>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</si>
  <si>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</si>
  <si>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</si>
  <si>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</si>
  <si>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</si>
  <si>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</si>
  <si>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</si>
  <si>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</si>
  <si>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</si>
  <si>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</si>
  <si>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</si>
  <si>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</si>
  <si>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</si>
  <si>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</si>
  <si>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</si>
  <si>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</si>
  <si>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</si>
  <si>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</si>
  <si>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</si>
  <si>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</si>
  <si>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</si>
  <si>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</si>
  <si>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</si>
  <si>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</si>
  <si>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</si>
  <si>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</si>
  <si>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</si>
  <si>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</si>
  <si>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</si>
  <si>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</si>
  <si>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</si>
  <si>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</si>
  <si>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</si>
  <si>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</si>
  <si>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</si>
  <si>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</si>
  <si>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</si>
  <si>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</si>
  <si>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</si>
  <si>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</si>
  <si>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</si>
  <si>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</si>
  <si>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</si>
  <si>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</si>
  <si>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</si>
  <si>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</si>
  <si>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</si>
  <si>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</si>
  <si>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</si>
  <si>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</si>
  <si>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</si>
  <si>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</si>
  <si>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</si>
  <si>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</si>
  <si>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</si>
  <si>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</si>
  <si>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</si>
  <si>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</si>
  <si>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</si>
  <si>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</si>
  <si>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</si>
  <si>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</si>
  <si>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</si>
  <si>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</si>
  <si>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</si>
  <si>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</si>
  <si>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</si>
  <si>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</si>
  <si>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</si>
  <si>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</si>
  <si>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</si>
  <si>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</si>
  <si>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</si>
  <si>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</si>
  <si>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</si>
  <si>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</si>
  <si>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</si>
  <si>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</si>
  <si>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</si>
  <si>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</si>
  <si>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</si>
  <si>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</si>
  <si>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</si>
  <si>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</si>
  <si>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</si>
  <si>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</si>
  <si>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</si>
  <si>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</si>
  <si>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</si>
  <si>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</si>
  <si>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</si>
  <si>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</si>
  <si>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</si>
  <si>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</si>
  <si>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</si>
  <si>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</si>
  <si>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</si>
  <si>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</si>
  <si>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</si>
  <si>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</si>
  <si>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</si>
  <si>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</si>
  <si>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</si>
  <si>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</si>
  <si>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</si>
  <si>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</si>
  <si>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</si>
  <si>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</si>
  <si>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</si>
  <si>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</si>
  <si>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</si>
  <si>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</si>
  <si>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</si>
  <si>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</si>
  <si>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</si>
  <si>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</si>
  <si>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</si>
  <si>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</si>
  <si>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</si>
  <si>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</si>
  <si>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</si>
  <si>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</si>
  <si>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</si>
  <si>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</si>
  <si>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</si>
  <si>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</si>
  <si>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</si>
  <si>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</si>
  <si>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</si>
  <si>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</si>
  <si>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</si>
  <si>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</si>
  <si>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</si>
  <si>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</si>
  <si>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</si>
  <si>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</si>
  <si>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</si>
  <si>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</si>
  <si>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</si>
  <si>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</si>
  <si>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</si>
  <si>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</si>
  <si>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</si>
  <si>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</si>
  <si>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</si>
  <si>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</si>
  <si>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</si>
  <si>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</si>
  <si>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</si>
  <si>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</si>
  <si>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</si>
  <si>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</si>
  <si>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</si>
  <si>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</si>
  <si>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</si>
  <si>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</si>
  <si>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</si>
  <si>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</si>
  <si>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</si>
  <si>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</si>
  <si>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</si>
  <si>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</si>
  <si>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</si>
  <si>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</si>
  <si>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</si>
  <si>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</si>
  <si>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</si>
  <si>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</si>
  <si>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</si>
  <si>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</si>
  <si>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</si>
  <si>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</si>
  <si>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</si>
  <si>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</si>
  <si>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</si>
  <si>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</si>
  <si>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</si>
  <si>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</si>
  <si>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</si>
  <si>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</si>
  <si>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</si>
  <si>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</si>
  <si>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</si>
  <si>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</si>
  <si>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</si>
  <si>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</si>
  <si>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</si>
  <si>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</si>
  <si>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</si>
  <si>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</si>
  <si>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</si>
  <si>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</si>
  <si>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</si>
  <si>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</si>
  <si>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</si>
  <si>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</si>
  <si>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</si>
  <si>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</si>
  <si>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</si>
  <si>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</si>
  <si>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</si>
  <si>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</si>
  <si>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</si>
  <si>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</si>
  <si>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</si>
  <si>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</si>
  <si>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</si>
  <si>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</si>
  <si>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</si>
  <si>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</si>
  <si>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</si>
  <si>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</si>
  <si>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</si>
  <si>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</si>
  <si>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</si>
  <si>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</si>
  <si>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</si>
  <si>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</si>
  <si>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</si>
  <si>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</si>
  <si>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</si>
  <si>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</si>
  <si>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</si>
  <si>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</si>
  <si>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</si>
  <si>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</si>
  <si>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</si>
  <si>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</si>
  <si>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</si>
  <si>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</si>
  <si>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</si>
  <si>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</si>
  <si>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</si>
  <si>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</si>
  <si>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</si>
  <si>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</si>
  <si>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</si>
  <si>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</si>
  <si>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</si>
  <si>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</si>
  <si>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</si>
  <si>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</si>
  <si>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</si>
  <si>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</si>
  <si>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</si>
  <si>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</si>
  <si>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</si>
  <si>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</si>
  <si>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</si>
  <si>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</si>
  <si>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</si>
  <si>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</si>
  <si>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</si>
  <si>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</si>
  <si>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</si>
  <si>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</si>
  <si>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</si>
  <si>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</si>
  <si>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</si>
  <si>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</si>
  <si>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</si>
  <si>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</si>
  <si>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</si>
  <si>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</si>
  <si>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</si>
  <si>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</si>
  <si>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</si>
  <si>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</si>
  <si>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</si>
  <si>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</si>
  <si>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</si>
  <si>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</si>
  <si>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</si>
  <si>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</si>
  <si>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</si>
  <si>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</si>
  <si>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</si>
  <si>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</si>
  <si>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</si>
  <si>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</si>
  <si>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</si>
  <si>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</si>
  <si>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</si>
  <si>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</si>
  <si>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</si>
  <si>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</si>
  <si>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</si>
  <si>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</si>
  <si>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</si>
  <si>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</si>
  <si>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</si>
  <si>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</si>
  <si>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</si>
  <si>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</si>
  <si>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</si>
  <si>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</si>
  <si>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</si>
  <si>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</si>
  <si>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</si>
  <si>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</si>
  <si>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</si>
  <si>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</si>
  <si>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</si>
  <si>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</si>
  <si>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</si>
  <si>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</si>
  <si>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</si>
  <si>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</si>
  <si>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</si>
  <si>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</si>
  <si>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</si>
  <si>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</si>
  <si>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</si>
  <si>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</si>
  <si>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</si>
  <si>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</si>
  <si>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</si>
  <si>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</si>
  <si>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</si>
  <si>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</si>
  <si>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</si>
  <si>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</si>
  <si>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</si>
  <si>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</si>
  <si>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</si>
  <si>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</si>
  <si>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</si>
  <si>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</si>
  <si>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</si>
  <si>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</si>
  <si>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</si>
  <si>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</si>
  <si>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</si>
  <si>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</si>
  <si>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</si>
  <si>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</si>
  <si>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</si>
  <si>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</si>
  <si>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</si>
  <si>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</si>
  <si>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</si>
  <si>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</si>
  <si>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</si>
  <si>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</si>
  <si>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</si>
  <si>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</si>
  <si>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</si>
  <si>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</si>
  <si>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</si>
  <si>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</si>
  <si>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</si>
  <si>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</si>
  <si>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</si>
  <si>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</si>
  <si>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</si>
  <si>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</si>
  <si>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</si>
  <si>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</si>
  <si>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</si>
  <si>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</si>
  <si>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</si>
  <si>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</si>
  <si>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</si>
  <si>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</si>
  <si>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</si>
  <si>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</si>
  <si>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</si>
  <si>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</si>
  <si>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</si>
  <si>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</si>
  <si>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</si>
  <si>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</si>
  <si>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</si>
  <si>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</si>
  <si>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</si>
  <si>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</si>
  <si>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</si>
  <si>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</si>
  <si>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</si>
  <si>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</si>
  <si>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</si>
  <si>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</si>
  <si>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</si>
  <si>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</si>
  <si>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</si>
  <si>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</si>
  <si>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</si>
  <si>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</si>
  <si>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</si>
  <si>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</si>
  <si>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</si>
  <si>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</si>
  <si>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</si>
  <si>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</si>
  <si>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</si>
  <si>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</si>
  <si>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</si>
  <si>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</si>
  <si>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</si>
  <si>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</si>
  <si>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</si>
  <si>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</si>
  <si>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</si>
  <si>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</si>
  <si>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</si>
  <si>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</si>
  <si>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</si>
  <si>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</si>
  <si>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</si>
  <si>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</si>
  <si>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</si>
  <si>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</si>
  <si>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</si>
  <si>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</si>
  <si>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</si>
  <si>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</si>
  <si>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</si>
  <si>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</si>
  <si>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</si>
  <si>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</si>
  <si>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</si>
  <si>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</si>
  <si>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</si>
  <si>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</si>
  <si>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</si>
  <si>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</si>
  <si>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</si>
  <si>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</si>
  <si>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</si>
  <si>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</si>
  <si>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</si>
  <si>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</si>
  <si>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</si>
  <si>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</si>
  <si>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</si>
  <si>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</si>
  <si>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</si>
  <si>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</si>
  <si>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</si>
  <si>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</si>
  <si>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</si>
  <si>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</si>
  <si>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</si>
  <si>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</si>
  <si>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</si>
  <si>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</si>
  <si>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</si>
  <si>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</si>
  <si>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</si>
  <si>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</si>
  <si>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</si>
  <si>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</si>
  <si>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</si>
  <si>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</si>
  <si>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</si>
  <si>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</si>
  <si>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</si>
  <si>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</si>
  <si>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</si>
  <si>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</si>
  <si>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</si>
  <si>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</si>
  <si>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</si>
  <si>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</si>
  <si>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</si>
  <si>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</si>
  <si>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</si>
  <si>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</si>
  <si>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</si>
  <si>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</si>
  <si>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</si>
  <si>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</si>
  <si>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</si>
  <si>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</si>
  <si>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</si>
  <si>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</si>
  <si>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</si>
  <si>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</si>
  <si>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</si>
  <si>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</si>
  <si>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</si>
  <si>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</si>
  <si>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</si>
  <si>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</si>
  <si>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</si>
  <si>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</si>
  <si>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</si>
  <si>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</si>
  <si>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</si>
  <si>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</si>
  <si>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</si>
  <si>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</si>
  <si>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</si>
  <si>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</si>
  <si>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</si>
  <si>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</si>
  <si>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</si>
  <si>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</si>
  <si>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</si>
  <si>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</si>
  <si>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</si>
  <si>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</si>
  <si>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</si>
  <si>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</si>
  <si>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</si>
  <si>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</si>
  <si>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</si>
  <si>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</si>
  <si>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</si>
  <si>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</si>
  <si>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</si>
  <si>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</si>
  <si>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</si>
  <si>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</si>
  <si>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</si>
  <si>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</si>
  <si>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</si>
  <si>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</si>
  <si>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</si>
  <si>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</si>
  <si>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</si>
  <si>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</si>
  <si>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</si>
  <si>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</si>
  <si>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</si>
  <si>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</si>
  <si>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</si>
  <si>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</si>
  <si>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</si>
  <si>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</si>
  <si>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</si>
  <si>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</si>
  <si>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</si>
  <si>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</si>
  <si>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</si>
  <si>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</si>
  <si>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</si>
  <si>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</si>
  <si>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</si>
  <si>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</si>
  <si>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</si>
  <si>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</si>
  <si>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</si>
  <si>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</si>
  <si>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</si>
  <si>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</si>
  <si>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</si>
  <si>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</si>
  <si>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</si>
  <si>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</si>
  <si>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</si>
  <si>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</si>
  <si>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</si>
  <si>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</si>
  <si>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</si>
  <si>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</si>
  <si>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</si>
  <si>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</si>
  <si>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</si>
  <si>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</si>
  <si>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</si>
  <si>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</si>
  <si>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</si>
  <si>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</si>
  <si>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</si>
  <si>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</si>
  <si>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</si>
  <si>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</si>
  <si>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</si>
  <si>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</si>
  <si>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</si>
  <si>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</si>
  <si>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</si>
  <si>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</si>
  <si>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</si>
  <si>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</si>
  <si>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</si>
  <si>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</si>
  <si>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</si>
  <si>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</si>
  <si>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</si>
  <si>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</si>
  <si>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</si>
  <si>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</si>
  <si>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</si>
  <si>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</si>
  <si>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</si>
  <si>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</si>
  <si>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</si>
  <si>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</si>
  <si>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</si>
  <si>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</si>
  <si>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</si>
  <si>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</si>
  <si>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</si>
  <si>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</si>
  <si>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</si>
  <si>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</si>
  <si>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</si>
  <si>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</si>
  <si>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</si>
  <si>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</si>
  <si>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</si>
  <si>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</si>
  <si>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</si>
  <si>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</si>
  <si>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</si>
  <si>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</si>
  <si>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</si>
  <si>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</si>
  <si>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</si>
  <si>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</si>
  <si>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</si>
  <si>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</si>
  <si>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</si>
  <si>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</si>
  <si>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</si>
  <si>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</si>
  <si>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</si>
  <si>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</si>
  <si>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</si>
  <si>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</si>
  <si>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</si>
  <si>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</si>
  <si>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</si>
  <si>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</si>
  <si>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</si>
  <si>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</si>
  <si>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</si>
  <si>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</si>
  <si>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</si>
  <si>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</si>
  <si>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</si>
  <si>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</si>
  <si>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</si>
  <si>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</si>
  <si>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</si>
  <si>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</si>
  <si>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</si>
  <si>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</si>
  <si>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</si>
  <si>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</si>
  <si>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</si>
  <si>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</si>
  <si>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</si>
  <si>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</si>
  <si>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</si>
  <si>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</si>
  <si>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</si>
  <si>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</si>
  <si>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</si>
  <si>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</si>
  <si>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</si>
  <si>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</si>
  <si>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</si>
  <si>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</si>
  <si>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</si>
  <si>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</si>
  <si>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</si>
  <si>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</si>
  <si>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</si>
  <si>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</si>
  <si>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</si>
  <si>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</si>
  <si>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</si>
  <si>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</si>
  <si>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</si>
  <si>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</si>
  <si>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</si>
  <si>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</si>
  <si>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</si>
  <si>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</si>
  <si>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</si>
  <si>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</si>
  <si>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</si>
  <si>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</si>
  <si>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</si>
  <si>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</si>
  <si>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</si>
  <si>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</si>
  <si>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</si>
  <si>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</si>
  <si>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</si>
  <si>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</si>
  <si>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</si>
  <si>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</si>
  <si>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</si>
  <si>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</si>
  <si>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</si>
  <si>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</si>
  <si>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</si>
  <si>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</si>
  <si>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</si>
  <si>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</si>
  <si>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</si>
  <si>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</si>
  <si>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</si>
  <si>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</si>
  <si>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</si>
  <si>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</si>
  <si>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</si>
  <si>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</si>
  <si>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</si>
  <si>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</si>
  <si>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</si>
  <si>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</si>
  <si>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</si>
  <si>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</si>
  <si>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</si>
  <si>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</si>
  <si>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</si>
  <si>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</si>
  <si>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</si>
  <si>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</si>
  <si>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</si>
  <si>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</si>
  <si>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</si>
  <si>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</si>
  <si>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</si>
  <si>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</si>
  <si>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</si>
  <si>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</si>
  <si>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</si>
  <si>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</si>
  <si>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</si>
  <si>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</si>
  <si>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</si>
  <si>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</si>
  <si>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</si>
  <si>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</si>
  <si>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</si>
  <si>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</si>
  <si>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</si>
  <si>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</si>
  <si>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</si>
  <si>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</si>
  <si>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</si>
  <si>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</si>
  <si>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</si>
  <si>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</si>
  <si>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</si>
  <si>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</si>
  <si>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</si>
  <si>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</si>
  <si>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</si>
  <si>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</si>
  <si>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</si>
  <si>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</si>
  <si>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</si>
  <si>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</si>
  <si>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</si>
  <si>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</si>
  <si>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</si>
  <si>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</si>
  <si>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</si>
  <si>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</si>
  <si>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</si>
  <si>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</si>
  <si>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</si>
  <si>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</si>
  <si>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</si>
  <si>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</si>
  <si>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</si>
  <si>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</si>
  <si>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</si>
  <si>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</si>
  <si>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</si>
  <si>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</si>
  <si>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</si>
  <si>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</si>
  <si>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</si>
  <si>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</si>
  <si>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</si>
  <si>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</si>
  <si>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</si>
  <si>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</si>
  <si>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</si>
  <si>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</si>
  <si>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</si>
  <si>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</si>
  <si>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</si>
  <si>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</si>
  <si>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</si>
  <si>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</si>
  <si>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</si>
  <si>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</si>
  <si>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</si>
  <si>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</si>
  <si>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</si>
  <si>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</si>
  <si>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</si>
  <si>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</si>
  <si>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</si>
  <si>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</si>
  <si>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</si>
  <si>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</si>
  <si>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</si>
  <si>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</si>
  <si>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</si>
  <si>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</si>
  <si>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</si>
  <si>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</si>
  <si>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</si>
  <si>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</si>
  <si>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</si>
  <si>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</si>
  <si>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</si>
  <si>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</si>
  <si>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</si>
  <si>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</si>
  <si>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</si>
  <si>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</si>
  <si>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</si>
  <si>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</si>
  <si>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</si>
  <si>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</si>
  <si>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</si>
  <si>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</si>
  <si>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</si>
  <si>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</si>
  <si>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</si>
  <si>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</si>
  <si>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</si>
  <si>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</si>
  <si>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</si>
  <si>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</si>
  <si>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</si>
  <si>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</si>
  <si>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</si>
  <si>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</si>
  <si>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</si>
  <si>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</si>
  <si>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</si>
  <si>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</si>
  <si>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</si>
  <si>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</si>
  <si>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</si>
  <si>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</si>
  <si>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</si>
  <si>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</si>
  <si>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</si>
  <si>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</si>
  <si>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</si>
  <si>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</si>
  <si>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</si>
  <si>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</si>
  <si>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</si>
  <si>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</si>
  <si>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</si>
  <si>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</si>
  <si>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</si>
  <si>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</si>
  <si>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</si>
  <si>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</si>
  <si>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</si>
  <si>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</si>
  <si>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</si>
  <si>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</si>
  <si>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</si>
  <si>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</si>
  <si>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</si>
  <si>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</si>
  <si>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</si>
  <si>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</si>
  <si>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</si>
  <si>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</si>
  <si>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</si>
  <si>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</si>
  <si>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</si>
  <si>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</si>
  <si>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</si>
  <si>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</si>
  <si>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</si>
  <si>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</si>
  <si>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</si>
  <si>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</si>
  <si>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</si>
  <si>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</si>
  <si>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</si>
  <si>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</si>
  <si>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</si>
  <si>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</si>
  <si>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</si>
  <si>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</si>
  <si>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</si>
  <si>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</si>
  <si>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</si>
  <si>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</si>
  <si>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</si>
  <si>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</si>
  <si>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</si>
  <si>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</si>
  <si>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</si>
  <si>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</si>
  <si>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</si>
  <si>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</si>
  <si>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</si>
  <si>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</si>
  <si>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</si>
  <si>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</si>
  <si>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</si>
  <si>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</si>
  <si>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</si>
  <si>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</si>
  <si>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</si>
  <si>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</si>
  <si>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</si>
  <si>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</si>
  <si>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</si>
  <si>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</si>
  <si>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</si>
  <si>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</si>
  <si>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</si>
  <si>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</si>
  <si>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</si>
  <si>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</si>
  <si>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</si>
  <si>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</si>
  <si>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</si>
  <si>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</si>
  <si>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</si>
  <si>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</si>
  <si>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</si>
  <si>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</si>
  <si>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</si>
  <si>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</si>
  <si>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</si>
  <si>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</si>
  <si>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</si>
  <si>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</si>
  <si>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</si>
  <si>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</si>
  <si>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</si>
  <si>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</si>
  <si>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</si>
  <si>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</si>
  <si>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</si>
  <si>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</si>
  <si>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</si>
  <si>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</si>
  <si>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</si>
  <si>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</si>
  <si>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</si>
  <si>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</si>
  <si>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</si>
  <si>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</si>
  <si>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</si>
  <si>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</si>
  <si>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</si>
  <si>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</si>
  <si>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</si>
  <si>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</si>
  <si>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</si>
  <si>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</si>
  <si>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</si>
  <si>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</si>
  <si>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</si>
  <si>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</si>
  <si>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</si>
  <si>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</si>
  <si>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</si>
  <si>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</si>
  <si>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</si>
  <si>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</si>
  <si>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</si>
  <si>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</si>
  <si>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</si>
  <si>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</si>
  <si>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</si>
  <si>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</si>
  <si>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</si>
  <si>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</si>
  <si>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</si>
  <si>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</si>
  <si>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</si>
  <si>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</si>
  <si>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</si>
  <si>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</si>
  <si>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</si>
  <si>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</si>
  <si>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</si>
  <si>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</si>
  <si>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</si>
  <si>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</si>
  <si>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</si>
  <si>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</si>
  <si>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</si>
  <si>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</si>
  <si>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</si>
  <si>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</si>
  <si>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</si>
  <si>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</si>
  <si>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</si>
  <si>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</si>
  <si>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</si>
  <si>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</si>
  <si>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</si>
  <si>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</si>
  <si>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</si>
  <si>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</si>
  <si>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</si>
  <si>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</si>
  <si>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</si>
  <si>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</si>
  <si>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</si>
  <si>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</si>
  <si>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</si>
  <si>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</si>
  <si>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</si>
  <si>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</si>
  <si>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</si>
  <si>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</si>
  <si>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</si>
  <si>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</si>
  <si>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</si>
  <si>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</si>
  <si>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</si>
  <si>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</si>
  <si>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</si>
  <si>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</si>
  <si>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</si>
  <si>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</si>
  <si>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</si>
  <si>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</si>
  <si>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</si>
  <si>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</si>
  <si>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</si>
  <si>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</si>
  <si>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</si>
  <si>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</si>
  <si>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</si>
  <si>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</si>
  <si>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</si>
  <si>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</si>
  <si>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</si>
  <si>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</si>
  <si>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</si>
  <si>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</si>
  <si>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</si>
  <si>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</si>
  <si>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</si>
  <si>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</si>
  <si>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</si>
  <si>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</si>
  <si>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</si>
  <si>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</si>
  <si>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</si>
  <si>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</si>
  <si>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</si>
  <si>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</si>
  <si>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</si>
  <si>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</si>
  <si>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</si>
  <si>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</si>
  <si>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</si>
  <si>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</si>
  <si>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</si>
  <si>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</si>
  <si>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</si>
  <si>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</si>
  <si>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</si>
  <si>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</si>
  <si>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</si>
  <si>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</si>
  <si>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</si>
  <si>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</si>
  <si>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</si>
  <si>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</si>
  <si>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</si>
  <si>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</si>
  <si>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</si>
  <si>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</si>
  <si>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</si>
  <si>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</si>
  <si>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</si>
  <si>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</si>
  <si>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</si>
  <si>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</si>
  <si>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</si>
  <si>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</si>
  <si>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</si>
  <si>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</si>
  <si>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</si>
  <si>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</si>
  <si>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</si>
  <si>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</si>
  <si>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</si>
  <si>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</si>
  <si>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</si>
  <si>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</si>
  <si>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</si>
  <si>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</si>
  <si>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</si>
  <si>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</si>
  <si>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</si>
  <si>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</si>
  <si>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</si>
  <si>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</si>
  <si>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</si>
  <si>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</si>
  <si>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</si>
  <si>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</si>
  <si>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</si>
  <si>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</si>
  <si>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</si>
  <si>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</si>
  <si>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</si>
  <si>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</si>
  <si>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</si>
  <si>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</si>
  <si>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</si>
  <si>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</si>
  <si>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</si>
  <si>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</si>
  <si>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</si>
  <si>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</si>
  <si>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</si>
  <si>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</si>
  <si>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</si>
  <si>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</si>
  <si>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</si>
  <si>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</si>
  <si>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</si>
  <si>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</si>
  <si>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</si>
  <si>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</si>
  <si>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</si>
  <si>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</si>
  <si>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</si>
  <si>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</si>
  <si>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</si>
  <si>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</si>
  <si>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</si>
  <si>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</si>
  <si>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</si>
  <si>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</si>
  <si>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</si>
  <si>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</si>
  <si>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</si>
  <si>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</si>
  <si>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</si>
  <si>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</si>
  <si>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</si>
  <si>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</si>
  <si>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</si>
  <si>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</si>
  <si>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</si>
  <si>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</si>
  <si>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</si>
  <si>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</si>
  <si>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</si>
  <si>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</si>
  <si>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</si>
  <si>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</si>
  <si>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</si>
  <si>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</si>
  <si>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</si>
  <si>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</si>
  <si>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</si>
  <si>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</si>
  <si>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</si>
  <si>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</si>
  <si>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</si>
  <si>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</si>
  <si>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</si>
  <si>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</si>
  <si>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</si>
  <si>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</si>
  <si>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</si>
  <si>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</si>
  <si>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</si>
  <si>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</si>
  <si>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</si>
  <si>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</si>
  <si>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</si>
  <si>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</si>
  <si>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</si>
  <si>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</si>
  <si>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</si>
  <si>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</si>
  <si>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</si>
  <si>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</si>
  <si>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</si>
  <si>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</si>
  <si>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</si>
  <si>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</si>
  <si>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</si>
  <si>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</si>
  <si>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</si>
  <si>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</si>
  <si>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</si>
  <si>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</si>
  <si>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</si>
  <si>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</si>
  <si>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</si>
  <si>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</si>
  <si>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</si>
  <si>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</si>
  <si>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</si>
  <si>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</si>
  <si>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</si>
  <si>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</si>
  <si>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</si>
  <si>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</si>
  <si>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</si>
  <si>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</si>
  <si>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</si>
  <si>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</si>
  <si>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</si>
  <si>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</si>
  <si>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</si>
  <si>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</si>
  <si>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</si>
  <si>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</si>
  <si>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</si>
  <si>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</si>
  <si>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</si>
  <si>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</si>
  <si>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</si>
  <si>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</si>
  <si>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</si>
  <si>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</si>
  <si>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</si>
  <si>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</si>
  <si>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</si>
  <si>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</si>
  <si>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</si>
  <si>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</si>
  <si>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</si>
  <si>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</si>
  <si>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</si>
  <si>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</si>
  <si>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</si>
  <si>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</si>
  <si>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</si>
  <si>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</si>
  <si>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</si>
  <si>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</si>
  <si>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</si>
  <si>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</si>
  <si>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</si>
  <si>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</si>
  <si>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</si>
  <si>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</si>
  <si>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</si>
  <si>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</si>
  <si>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</si>
  <si>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</si>
  <si>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</si>
  <si>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</si>
  <si>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</si>
  <si>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</si>
  <si>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</si>
  <si>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</si>
  <si>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</si>
  <si>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</si>
  <si>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</si>
  <si>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</si>
  <si>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</si>
  <si>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</si>
  <si>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</si>
  <si>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</si>
  <si>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</si>
  <si>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</si>
  <si>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</si>
  <si>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</si>
  <si>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</si>
  <si>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</si>
  <si>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</si>
  <si>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</si>
  <si>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</si>
  <si>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</si>
  <si>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</si>
  <si>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</si>
  <si>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</si>
  <si>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</si>
  <si>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</si>
  <si>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</si>
  <si>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</si>
  <si>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</si>
  <si>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</si>
  <si>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</si>
  <si>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</si>
  <si>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</si>
  <si>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</si>
  <si>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</si>
  <si>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</si>
  <si>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</si>
  <si>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</si>
  <si>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</si>
  <si>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</si>
  <si>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</si>
  <si>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</si>
  <si>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</si>
  <si>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</si>
  <si>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</si>
  <si>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</si>
  <si>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</si>
  <si>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</si>
  <si>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</si>
  <si>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</si>
  <si>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</si>
  <si>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</si>
  <si>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</si>
  <si>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</si>
  <si>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</si>
  <si>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</si>
  <si>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</si>
  <si>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</si>
  <si>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</si>
  <si>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</si>
  <si>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</si>
  <si>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</si>
  <si>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</si>
  <si>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</si>
  <si>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</si>
  <si>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</si>
  <si>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</si>
  <si>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</si>
  <si>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</si>
  <si>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</si>
  <si>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</si>
  <si>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</si>
  <si>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</si>
  <si>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</si>
  <si>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</si>
  <si>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</si>
  <si>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</si>
  <si>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</si>
  <si>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</si>
  <si>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</si>
  <si>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</si>
  <si>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</si>
  <si>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</si>
  <si>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</si>
  <si>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</si>
  <si>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</si>
  <si>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</si>
  <si>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</si>
  <si>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</si>
  <si>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</si>
  <si>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</si>
  <si>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</si>
  <si>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</si>
  <si>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</si>
  <si>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</si>
  <si>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</si>
  <si>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</si>
  <si>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</si>
  <si>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</si>
  <si>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</si>
  <si>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</si>
  <si>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</si>
  <si>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</si>
  <si>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</si>
  <si>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</si>
  <si>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</si>
  <si>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</si>
  <si>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</si>
  <si>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</si>
  <si>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</si>
  <si>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</si>
  <si>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</si>
  <si>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</si>
  <si>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</si>
  <si>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</si>
  <si>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</si>
  <si>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</si>
  <si>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</si>
  <si>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</si>
  <si>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</si>
  <si>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</si>
  <si>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</si>
  <si>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</si>
  <si>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</si>
  <si>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</si>
  <si>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</si>
  <si>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</si>
  <si>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</si>
  <si>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</si>
  <si>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</si>
  <si>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</si>
  <si>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</si>
  <si>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</si>
  <si>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</si>
  <si>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</si>
  <si>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</si>
  <si>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</si>
  <si>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</si>
  <si>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</si>
  <si>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</si>
  <si>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</si>
  <si>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</si>
  <si>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</si>
  <si>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</si>
  <si>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</si>
  <si>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</si>
  <si>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</si>
  <si>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</si>
  <si>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</si>
  <si>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</si>
  <si>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</si>
  <si>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</si>
  <si>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</si>
  <si>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</si>
  <si>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</si>
  <si>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</si>
  <si>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</si>
  <si>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</si>
  <si>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</si>
  <si>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</si>
  <si>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</si>
  <si>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</si>
  <si>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</si>
  <si>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</si>
  <si>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</si>
  <si>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</si>
  <si>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</si>
  <si>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</si>
  <si>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</si>
  <si>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</si>
  <si>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</si>
  <si>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</si>
  <si>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</si>
  <si>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</si>
  <si>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</si>
  <si>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</si>
  <si>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</si>
  <si>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</si>
  <si>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</si>
  <si>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</si>
  <si>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</si>
  <si>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</si>
  <si>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</si>
  <si>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</si>
  <si>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</si>
  <si>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</si>
  <si>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</si>
  <si>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</si>
  <si>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</si>
  <si>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</si>
  <si>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</si>
  <si>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</si>
  <si>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</si>
  <si>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</si>
  <si>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</si>
  <si>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</si>
  <si>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</si>
  <si>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</si>
  <si>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</si>
  <si>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</si>
  <si>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</si>
  <si>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</si>
  <si>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</si>
  <si>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</si>
  <si>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</si>
  <si>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</si>
  <si>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</si>
  <si>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</si>
  <si>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</si>
  <si>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</si>
  <si>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</si>
  <si>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</si>
  <si>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</si>
  <si>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</si>
  <si>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</si>
  <si>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</si>
  <si>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</si>
  <si>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</si>
  <si>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</si>
  <si>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</si>
  <si>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</si>
  <si>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</si>
  <si>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</si>
  <si>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</si>
  <si>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</si>
  <si>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</si>
  <si>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</si>
  <si>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</si>
  <si>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</si>
  <si>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</si>
  <si>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</si>
  <si>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</si>
  <si>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</si>
  <si>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</si>
  <si>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</si>
  <si>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</si>
  <si>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</si>
  <si>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</si>
  <si>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</si>
  <si>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</si>
  <si>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</si>
  <si>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</si>
  <si>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</si>
  <si>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</si>
  <si>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</si>
  <si>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</si>
  <si>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</si>
  <si>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</si>
  <si>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</si>
  <si>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</si>
  <si>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</si>
  <si>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</si>
  <si>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</si>
  <si>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</si>
  <si>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</si>
  <si>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</si>
  <si>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</si>
  <si>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</si>
  <si>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</si>
  <si>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</si>
  <si>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</si>
  <si>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</si>
  <si>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</si>
  <si>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</si>
  <si>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</si>
  <si>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</si>
  <si>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</si>
  <si>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</si>
  <si>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</si>
  <si>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</si>
  <si>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</si>
  <si>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</si>
  <si>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</si>
  <si>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</si>
  <si>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</si>
  <si>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</si>
  <si>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</si>
  <si>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</si>
  <si>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</si>
  <si>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</si>
  <si>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</si>
  <si>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</si>
  <si>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</si>
  <si>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</si>
  <si>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</si>
  <si>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</si>
  <si>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</si>
  <si>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</si>
  <si>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</si>
  <si>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</si>
  <si>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</si>
  <si>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</si>
  <si>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</si>
  <si>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</si>
  <si>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</si>
  <si>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</si>
  <si>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</si>
  <si>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</si>
  <si>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</si>
  <si>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</si>
  <si>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</si>
  <si>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</si>
  <si>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</si>
  <si>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</si>
  <si>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</si>
  <si>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</si>
  <si>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</si>
  <si>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</si>
  <si>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</si>
  <si>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</si>
  <si>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</si>
  <si>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</si>
  <si>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</si>
  <si>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</si>
  <si>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</si>
  <si>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</si>
  <si>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</si>
  <si>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</si>
  <si>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</si>
  <si>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</si>
  <si>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</si>
  <si>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</si>
  <si>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</si>
  <si>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</si>
  <si>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</si>
  <si>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</si>
  <si>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</si>
  <si>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</si>
  <si>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</si>
  <si>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</si>
  <si>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</si>
  <si>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</si>
  <si>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</si>
  <si>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</si>
  <si>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</si>
  <si>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</si>
  <si>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</si>
  <si>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</si>
  <si>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</si>
  <si>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</si>
  <si>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</si>
  <si>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</si>
  <si>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</si>
  <si>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</si>
  <si>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</si>
  <si>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</si>
  <si>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</si>
  <si>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</si>
  <si>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</si>
  <si>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</si>
  <si>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</si>
  <si>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</si>
  <si>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</si>
  <si>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</si>
  <si>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</si>
  <si>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</si>
  <si>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</si>
  <si>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</si>
  <si>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</si>
  <si>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</si>
  <si>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</si>
  <si>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</si>
  <si>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</si>
  <si>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</si>
  <si>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</si>
  <si>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</si>
  <si>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</si>
  <si>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</si>
  <si>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</si>
  <si>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</si>
  <si>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</si>
  <si>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</si>
  <si>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</si>
  <si>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</si>
  <si>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</si>
  <si>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</si>
  <si>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</si>
  <si>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</si>
  <si>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</si>
  <si>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</si>
  <si>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</si>
  <si>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</si>
  <si>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</si>
  <si>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</si>
  <si>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</si>
  <si>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</si>
  <si>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</si>
  <si>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</si>
  <si>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</si>
  <si>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</si>
  <si>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</si>
  <si>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</si>
  <si>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</si>
  <si>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</si>
  <si>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</si>
  <si>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</si>
  <si>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</si>
  <si>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</si>
  <si>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</si>
  <si>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</si>
  <si>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</si>
  <si>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</si>
  <si>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</si>
  <si>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</si>
  <si>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</si>
  <si>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</si>
  <si>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</si>
  <si>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</si>
  <si>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</si>
  <si>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</si>
  <si>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</si>
  <si>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</si>
  <si>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</si>
  <si>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</si>
  <si>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</si>
  <si>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</si>
  <si>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</si>
  <si>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</si>
  <si>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</si>
  <si>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</si>
  <si>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</si>
  <si>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</si>
  <si>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</si>
  <si>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</si>
  <si>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</si>
  <si>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</si>
  <si>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</si>
  <si>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</si>
  <si>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</si>
  <si>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</si>
  <si>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</si>
  <si>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</si>
  <si>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</si>
  <si>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</si>
  <si>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</si>
  <si>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</si>
  <si>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</si>
  <si>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</si>
  <si>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</si>
  <si>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</si>
  <si>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</si>
  <si>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</si>
  <si>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</si>
  <si>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</si>
  <si>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</si>
  <si>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</si>
  <si>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</si>
  <si>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</si>
  <si>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</si>
  <si>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</si>
  <si>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</si>
  <si>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</si>
  <si>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</si>
  <si>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</si>
  <si>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</si>
  <si>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</si>
  <si>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</si>
  <si>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</si>
  <si>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</si>
  <si>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</si>
  <si>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</si>
  <si>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</si>
  <si>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</si>
  <si>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</si>
  <si>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</si>
  <si>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</si>
  <si>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</si>
  <si>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</si>
  <si>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</si>
  <si>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</si>
  <si>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</si>
  <si>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</si>
  <si>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</si>
  <si>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</si>
  <si>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</si>
  <si>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</si>
  <si>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</si>
  <si>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</si>
  <si>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</si>
  <si>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</si>
  <si>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</si>
  <si>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</si>
  <si>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</si>
  <si>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</si>
  <si>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</si>
  <si>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</si>
  <si>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</si>
  <si>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</si>
  <si>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</si>
  <si>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</si>
  <si>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</si>
  <si>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</si>
  <si>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</si>
  <si>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</si>
  <si>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</si>
  <si>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</si>
  <si>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</si>
  <si>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</si>
  <si>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</si>
  <si>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</si>
  <si>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</si>
  <si>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</si>
  <si>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</si>
  <si>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</si>
  <si>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</si>
  <si>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</si>
  <si>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</si>
  <si>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</si>
  <si>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</si>
  <si>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</si>
  <si>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</si>
  <si>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</si>
  <si>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</si>
  <si>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</si>
  <si>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</si>
  <si>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</si>
  <si>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</si>
  <si>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</si>
  <si>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</si>
  <si>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</si>
  <si>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</si>
  <si>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</si>
  <si>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</si>
  <si>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</si>
  <si>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</si>
  <si>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</si>
  <si>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</si>
  <si>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</si>
  <si>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</si>
  <si>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</si>
  <si>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</si>
  <si>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</si>
  <si>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</si>
  <si>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</si>
  <si>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</si>
  <si>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</si>
  <si>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</si>
  <si>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</si>
  <si>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</si>
  <si>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</si>
  <si>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</si>
  <si>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</si>
  <si>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</si>
  <si>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</si>
  <si>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</si>
  <si>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</si>
  <si>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</si>
  <si>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</si>
  <si>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</si>
  <si>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</si>
  <si>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</si>
  <si>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</si>
  <si>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</si>
  <si>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</si>
  <si>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</si>
  <si>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</si>
  <si>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</si>
  <si>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</si>
  <si>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</si>
  <si>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</si>
  <si>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</si>
  <si>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</si>
  <si>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</si>
  <si>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</si>
  <si>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</si>
  <si>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</si>
  <si>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</si>
  <si>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</si>
  <si>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</si>
  <si>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</si>
  <si>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</si>
  <si>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</si>
  <si>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</si>
  <si>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</si>
  <si>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</si>
  <si>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</si>
  <si>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</si>
  <si>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</si>
  <si>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</si>
  <si>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</si>
  <si>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</si>
  <si>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</si>
  <si>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</si>
  <si>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</si>
  <si>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</si>
  <si>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</si>
  <si>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</si>
  <si>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</si>
  <si>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</si>
  <si>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</si>
  <si>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</si>
  <si>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</si>
  <si>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</si>
  <si>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</si>
  <si>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</si>
  <si>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</si>
  <si>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</si>
  <si>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</si>
  <si>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</si>
  <si>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</si>
  <si>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</si>
  <si>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</si>
  <si>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</si>
  <si>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</si>
  <si>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</si>
  <si>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</si>
  <si>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</si>
  <si>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</si>
  <si>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</si>
  <si>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</si>
  <si>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</si>
  <si>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</si>
  <si>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</si>
  <si>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</si>
  <si>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</si>
  <si>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</si>
  <si>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</si>
  <si>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</si>
  <si>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</si>
  <si>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</si>
  <si>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</si>
  <si>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</si>
  <si>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</si>
  <si>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</si>
  <si>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</si>
  <si>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</si>
  <si>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</si>
  <si>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</si>
  <si>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</si>
  <si>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</si>
  <si>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</si>
  <si>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</si>
  <si>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</si>
  <si>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</si>
  <si>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</si>
  <si>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</si>
  <si>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</si>
  <si>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</si>
  <si>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</si>
  <si>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</si>
  <si>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</si>
  <si>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</si>
  <si>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</si>
  <si>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</si>
  <si>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</si>
  <si>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</si>
  <si>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</si>
  <si>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</si>
  <si>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</si>
  <si>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</si>
  <si>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</si>
  <si>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</si>
  <si>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</si>
  <si>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</si>
  <si>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</si>
  <si>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</si>
  <si>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</si>
  <si>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</si>
  <si>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</si>
  <si>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</si>
  <si>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</si>
  <si>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</si>
  <si>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</si>
  <si>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</si>
  <si>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</si>
  <si>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</si>
  <si>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</si>
  <si>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</si>
  <si>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</si>
  <si>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</si>
  <si>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</si>
  <si>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</si>
  <si>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</si>
  <si>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</si>
  <si>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</si>
  <si>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</si>
  <si>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</si>
  <si>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</si>
  <si>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</si>
  <si>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</si>
  <si>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</si>
  <si>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</si>
  <si>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</si>
  <si>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</si>
  <si>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</si>
  <si>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</si>
  <si>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</si>
  <si>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</si>
  <si>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</si>
  <si>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</si>
  <si>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</si>
  <si>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</si>
  <si>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</si>
  <si>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</si>
  <si>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</si>
  <si>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</si>
  <si>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</si>
  <si>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</si>
  <si>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</si>
  <si>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</si>
  <si>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</si>
  <si>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</si>
  <si>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</si>
  <si>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</si>
  <si>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</si>
  <si>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</si>
  <si>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</si>
  <si>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</si>
  <si>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</si>
  <si>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</si>
  <si>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</si>
  <si>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</si>
  <si>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</si>
  <si>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</si>
  <si>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</si>
  <si>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</si>
  <si>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</si>
  <si>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</si>
  <si>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</si>
  <si>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</si>
  <si>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</si>
  <si>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</si>
  <si>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</si>
  <si>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</si>
  <si>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</si>
  <si>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</si>
  <si>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</si>
  <si>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</si>
  <si>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</si>
  <si>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</si>
  <si>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</si>
  <si>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</si>
  <si>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</si>
  <si>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</si>
  <si>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</si>
  <si>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</si>
  <si>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</si>
  <si>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</si>
  <si>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</si>
  <si>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</si>
  <si>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</si>
  <si>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</si>
  <si>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</si>
  <si>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</si>
  <si>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</si>
  <si>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</si>
  <si>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</si>
  <si>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</si>
  <si>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</si>
  <si>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</si>
  <si>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</si>
  <si>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</si>
  <si>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</si>
  <si>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</si>
  <si>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</si>
  <si>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</si>
  <si>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</si>
  <si>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</si>
  <si>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</si>
  <si>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</si>
  <si>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</si>
  <si>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</si>
  <si>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</si>
  <si>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</si>
  <si>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</si>
  <si>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</si>
  <si>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</si>
  <si>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</si>
  <si>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</si>
  <si>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</si>
  <si>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</si>
  <si>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</si>
  <si>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</si>
  <si>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</si>
  <si>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</si>
  <si>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</si>
  <si>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</si>
  <si>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</si>
  <si>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</si>
  <si>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</si>
  <si>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</si>
  <si>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</si>
  <si>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</si>
  <si>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</si>
  <si>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</si>
  <si>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</si>
  <si>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</si>
  <si>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</si>
  <si>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</si>
  <si>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</si>
  <si>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</si>
  <si>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</si>
  <si>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</si>
  <si>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</si>
  <si>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</si>
  <si>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</si>
  <si>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</si>
  <si>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</si>
  <si>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</si>
  <si>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</si>
  <si>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</si>
  <si>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</si>
  <si>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</si>
  <si>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</si>
  <si>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</si>
  <si>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</si>
  <si>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</si>
  <si>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</si>
  <si>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</si>
  <si>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</si>
  <si>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</si>
  <si>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</si>
  <si>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</si>
  <si>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</si>
  <si>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</si>
  <si>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</si>
  <si>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</si>
  <si>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</si>
  <si>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</si>
  <si>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</si>
  <si>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</si>
  <si>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</si>
  <si>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</si>
  <si>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</si>
  <si>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</si>
  <si>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</si>
  <si>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</si>
  <si>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</si>
  <si>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</si>
  <si>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</si>
  <si>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</si>
  <si>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</si>
  <si>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</si>
  <si>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</si>
  <si>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</si>
  <si>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</si>
  <si>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</si>
  <si>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</si>
  <si>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</si>
  <si>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</si>
  <si>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</si>
  <si>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</si>
  <si>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</si>
  <si>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</si>
  <si>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</si>
  <si>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</si>
  <si>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</si>
  <si>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</si>
  <si>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</si>
  <si>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</si>
  <si>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</si>
  <si>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</si>
  <si>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</si>
  <si>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</si>
  <si>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</si>
  <si>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</si>
  <si>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</si>
  <si>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</si>
  <si>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</si>
  <si>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</si>
  <si>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</si>
  <si>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</si>
  <si>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</si>
  <si>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</si>
  <si>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</si>
  <si>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</si>
  <si>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</si>
  <si>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</si>
  <si>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</si>
  <si>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</si>
  <si>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</si>
  <si>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</si>
  <si>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</si>
  <si>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</si>
  <si>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</si>
  <si>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</si>
  <si>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</si>
  <si>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</si>
  <si>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</si>
  <si>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</si>
  <si>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</si>
  <si>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</si>
  <si>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</si>
  <si>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</si>
  <si>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</si>
  <si>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</si>
  <si>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</si>
  <si>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</si>
  <si>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</si>
  <si>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</si>
  <si>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</si>
  <si>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</si>
  <si>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</si>
  <si>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</si>
  <si>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</si>
  <si>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</si>
  <si>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</si>
  <si>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</si>
  <si>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</si>
  <si>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</si>
  <si>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</si>
  <si>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</si>
  <si>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</si>
  <si>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</si>
  <si>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</si>
  <si>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</si>
  <si>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</si>
  <si>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</si>
  <si>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</si>
  <si>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</si>
  <si>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</si>
  <si>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</si>
  <si>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</si>
  <si>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</si>
  <si>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</si>
  <si>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</si>
  <si>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</si>
  <si>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</si>
  <si>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</si>
  <si>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</si>
  <si>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</si>
  <si>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</si>
  <si>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</si>
  <si>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</si>
  <si>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</si>
  <si>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</si>
  <si>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</si>
  <si>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</si>
  <si>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</si>
  <si>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</si>
  <si>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</si>
  <si>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</si>
  <si>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</si>
  <si>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</si>
  <si>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</si>
  <si>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</si>
  <si>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</si>
  <si>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</si>
  <si>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</si>
  <si>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</si>
  <si>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</si>
  <si>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</si>
  <si>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</si>
  <si>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</si>
  <si>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</si>
  <si>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</si>
  <si>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</si>
  <si>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</si>
  <si>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</si>
  <si>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</si>
  <si>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</si>
  <si>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</si>
  <si>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</si>
  <si>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</si>
  <si>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</si>
  <si>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</si>
  <si>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</si>
  <si>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</si>
  <si>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</si>
  <si>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</si>
  <si>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</si>
  <si>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</si>
  <si>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</si>
  <si>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</si>
  <si>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</si>
  <si>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</si>
  <si>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</si>
  <si>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</si>
  <si>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</si>
  <si>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</si>
  <si>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</si>
  <si>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</si>
  <si>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</si>
  <si>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</si>
  <si>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</si>
  <si>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</si>
  <si>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</si>
  <si>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</si>
  <si>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</si>
  <si>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</si>
  <si>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</si>
  <si>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</si>
  <si>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</si>
  <si>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</si>
  <si>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</si>
  <si>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</si>
  <si>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</si>
  <si>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</si>
  <si>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</si>
  <si>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</si>
  <si>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</si>
  <si>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</si>
  <si>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</si>
  <si>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</si>
  <si>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</si>
  <si>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</si>
  <si>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</si>
  <si>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</si>
  <si>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</si>
  <si>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</si>
  <si>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</si>
  <si>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</si>
  <si>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</si>
  <si>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</si>
  <si>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</si>
  <si>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</si>
  <si>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</si>
  <si>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</si>
  <si>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</si>
  <si>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</si>
  <si>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</si>
  <si>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</si>
  <si>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</si>
  <si>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</si>
  <si>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</si>
  <si>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</si>
  <si>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</si>
  <si>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</si>
  <si>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</si>
  <si>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</si>
  <si>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</si>
  <si>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</si>
  <si>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</si>
  <si>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</si>
  <si>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</si>
  <si>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</si>
  <si>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</si>
  <si>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</si>
  <si>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</si>
  <si>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</si>
  <si>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</si>
  <si>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</si>
  <si>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</si>
  <si>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</si>
  <si>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</si>
  <si>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</si>
  <si>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</si>
  <si>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</si>
  <si>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</si>
  <si>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</si>
  <si>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</si>
  <si>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</si>
  <si>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</si>
  <si>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</si>
  <si>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</si>
  <si>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</si>
  <si>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</si>
  <si>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</si>
  <si>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</si>
  <si>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</si>
  <si>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</si>
  <si>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</si>
  <si>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</si>
  <si>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</si>
  <si>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</si>
  <si>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</si>
  <si>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</si>
  <si>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</si>
  <si>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</si>
  <si>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</si>
  <si>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</si>
  <si>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</si>
  <si>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</si>
  <si>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</si>
  <si>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</si>
  <si>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</si>
  <si>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</si>
  <si>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</si>
  <si>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</si>
  <si>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</si>
  <si>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</si>
  <si>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</si>
  <si>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</si>
  <si>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</si>
  <si>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</si>
  <si>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</si>
  <si>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</si>
  <si>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</si>
  <si>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</si>
  <si>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</si>
  <si>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</si>
  <si>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</si>
  <si>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</si>
  <si>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</si>
  <si>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</si>
  <si>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</si>
  <si>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</si>
  <si>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</si>
  <si>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</si>
  <si>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</si>
  <si>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</si>
  <si>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</si>
  <si>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</si>
  <si>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</si>
  <si>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</si>
  <si>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</si>
  <si>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</si>
  <si>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</si>
  <si>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</si>
  <si>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</si>
  <si>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</si>
  <si>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</si>
  <si>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</si>
  <si>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</si>
  <si>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</si>
  <si>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</si>
  <si>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</si>
  <si>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</si>
  <si>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</si>
  <si>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</si>
  <si>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</si>
  <si>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</si>
  <si>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</si>
  <si>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</si>
  <si>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</si>
  <si>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</si>
  <si>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</si>
  <si>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</si>
  <si>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</si>
  <si>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</si>
  <si>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</si>
  <si>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</si>
  <si>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</si>
  <si>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</si>
  <si>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</si>
  <si>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</si>
  <si>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</si>
  <si>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</si>
  <si>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</si>
  <si>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</si>
  <si>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</si>
  <si>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</si>
  <si>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</si>
  <si>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</si>
  <si>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</si>
  <si>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</si>
  <si>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</si>
  <si>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</si>
  <si>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</si>
  <si>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</si>
  <si>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</si>
  <si>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</si>
  <si>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</si>
  <si>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</si>
  <si>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</si>
  <si>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</si>
  <si>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</si>
  <si>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</si>
  <si>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</si>
  <si>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</si>
  <si>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</si>
  <si>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</si>
  <si>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</si>
  <si>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</si>
  <si>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</si>
  <si>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</si>
  <si>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</si>
  <si>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</si>
  <si>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</si>
  <si>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</si>
  <si>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</si>
  <si>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</si>
  <si>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</si>
  <si>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</si>
  <si>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</si>
  <si>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</si>
  <si>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</si>
  <si>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</si>
  <si>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</si>
  <si>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</si>
  <si>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</si>
  <si>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</si>
  <si>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</si>
  <si>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</si>
  <si>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</si>
  <si>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</si>
  <si>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</si>
  <si>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</si>
  <si>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</si>
  <si>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</si>
  <si>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</si>
  <si>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</si>
  <si>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</si>
  <si>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</si>
  <si>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</si>
  <si>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</si>
  <si>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</si>
  <si>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</si>
  <si>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</si>
  <si>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</si>
  <si>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</si>
  <si>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</si>
  <si>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</si>
  <si>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</si>
  <si>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</si>
  <si>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</si>
  <si>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</si>
  <si>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</si>
  <si>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</si>
  <si>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</si>
  <si>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</si>
  <si>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</si>
  <si>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</si>
  <si>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</si>
  <si>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</si>
  <si>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</si>
  <si>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</si>
  <si>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</si>
  <si>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</si>
  <si>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</si>
  <si>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</si>
  <si>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</si>
  <si>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</si>
  <si>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</si>
  <si>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</si>
  <si>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</si>
  <si>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</si>
  <si>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</si>
  <si>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</si>
  <si>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</si>
  <si>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</si>
  <si>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</si>
  <si>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</si>
  <si>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</si>
  <si>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</si>
  <si>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</si>
  <si>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</si>
  <si>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</si>
  <si>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</si>
  <si>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</si>
  <si>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</si>
  <si>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</si>
  <si>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</si>
  <si>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</si>
  <si>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</si>
  <si>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</si>
  <si>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</si>
  <si>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</si>
  <si>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</si>
  <si>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</si>
  <si>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</si>
  <si>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</si>
  <si>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</si>
  <si>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</si>
  <si>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</si>
  <si>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</si>
  <si>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</si>
  <si>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</si>
  <si>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</si>
  <si>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</si>
  <si>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</si>
  <si>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</si>
  <si>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</si>
  <si>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</si>
  <si>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</si>
  <si>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</si>
  <si>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</si>
  <si>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</si>
  <si>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</si>
  <si>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</si>
  <si>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</si>
  <si>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</si>
  <si>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</si>
  <si>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</si>
  <si>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</si>
  <si>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</si>
  <si>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</si>
  <si>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</si>
  <si>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</si>
  <si>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</si>
  <si>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</si>
  <si>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</si>
  <si>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</si>
  <si>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</si>
  <si>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</si>
  <si>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</si>
  <si>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</si>
  <si>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</si>
  <si>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</si>
  <si>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</si>
  <si>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</si>
  <si>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</si>
  <si>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</si>
  <si>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</si>
  <si>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</si>
  <si>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</si>
  <si>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</si>
  <si>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</si>
  <si>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</si>
  <si>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</si>
  <si>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</si>
  <si>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</si>
  <si>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</si>
  <si>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</si>
  <si>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</si>
  <si>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</si>
  <si>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</si>
  <si>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</si>
  <si>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</si>
  <si>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</si>
  <si>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</si>
  <si>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</si>
  <si>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</si>
  <si>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</si>
  <si>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</si>
  <si>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</si>
  <si>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</si>
  <si>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</si>
  <si>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</si>
  <si>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</si>
  <si>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</si>
  <si>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</si>
  <si>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</si>
  <si>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</si>
  <si>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</si>
  <si>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</si>
  <si>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</si>
  <si>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</si>
  <si>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</si>
  <si>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</si>
  <si>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</si>
  <si>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</si>
  <si>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</si>
  <si>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</si>
  <si>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</si>
  <si>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</si>
  <si>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</si>
  <si>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</si>
  <si>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</si>
  <si>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</si>
  <si>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</si>
  <si>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</si>
  <si>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</si>
  <si>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</si>
  <si>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</si>
  <si>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</si>
  <si>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</si>
  <si>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</si>
  <si>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</si>
  <si>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</si>
  <si>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</si>
  <si>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</si>
  <si>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</si>
  <si>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</si>
  <si>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</si>
  <si>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</si>
  <si>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</si>
  <si>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</si>
  <si>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</si>
  <si>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</si>
  <si>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</si>
  <si>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</si>
  <si>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</si>
  <si>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</si>
  <si>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</si>
  <si>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</si>
  <si>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</si>
  <si>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</si>
  <si>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</si>
  <si>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</si>
  <si>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</si>
  <si>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</si>
  <si>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</si>
  <si>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</si>
  <si>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</si>
  <si>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</si>
  <si>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</si>
  <si>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</si>
  <si>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</si>
  <si>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</si>
  <si>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</si>
  <si>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</si>
  <si>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</si>
  <si>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</si>
  <si>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</si>
  <si>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</si>
  <si>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</si>
  <si>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</si>
  <si>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</si>
  <si>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</si>
  <si>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</si>
  <si>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</si>
  <si>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</si>
  <si>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</si>
  <si>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</si>
  <si>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</si>
  <si>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</si>
  <si>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</si>
  <si>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</si>
  <si>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</si>
  <si>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</si>
  <si>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</si>
  <si>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</si>
  <si>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</si>
  <si>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</si>
  <si>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</si>
  <si>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</si>
  <si>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</si>
  <si>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</si>
  <si>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</si>
  <si>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</si>
  <si>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</si>
  <si>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</si>
  <si>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</si>
  <si>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</si>
  <si>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</si>
  <si>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</si>
  <si>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</si>
  <si>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</si>
  <si>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</si>
  <si>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</si>
  <si>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</si>
  <si>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</si>
  <si>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</si>
  <si>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</si>
  <si>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</si>
  <si>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</si>
  <si>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</si>
  <si>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</si>
  <si>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</si>
  <si>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</si>
  <si>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</si>
  <si>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</si>
  <si>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</si>
  <si>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</si>
  <si>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</si>
  <si>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</si>
  <si>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</si>
  <si>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</si>
  <si>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</si>
  <si>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</si>
  <si>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</si>
  <si>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</si>
  <si>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</si>
  <si>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</si>
  <si>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</si>
  <si>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</si>
  <si>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</si>
  <si>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</si>
  <si>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</si>
  <si>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</si>
  <si>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</si>
  <si>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</si>
  <si>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</si>
  <si>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</si>
  <si>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</si>
  <si>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</si>
  <si>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</si>
  <si>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</si>
  <si>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</si>
  <si>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</si>
  <si>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</si>
  <si>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</si>
  <si>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</si>
  <si>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</si>
  <si>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</si>
  <si>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</si>
  <si>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</si>
  <si>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</si>
  <si>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</si>
  <si>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</si>
  <si>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</si>
  <si>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</si>
  <si>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</si>
  <si>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</si>
  <si>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</si>
  <si>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</si>
  <si>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</si>
  <si>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</si>
  <si>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</si>
  <si>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</si>
  <si>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</si>
  <si>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</si>
  <si>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</si>
  <si>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</si>
  <si>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</si>
  <si>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</si>
  <si>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</si>
  <si>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</si>
  <si>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</si>
  <si>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</si>
  <si>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</si>
  <si>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</si>
  <si>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</si>
  <si>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</si>
  <si>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</si>
  <si>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</si>
  <si>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</si>
  <si>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</si>
  <si>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</si>
  <si>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</si>
  <si>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</si>
  <si>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</si>
  <si>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</si>
  <si>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</si>
  <si>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</si>
  <si>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</si>
  <si>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</si>
  <si>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</si>
  <si>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</si>
  <si>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</si>
  <si>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</si>
  <si>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</si>
  <si>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</si>
  <si>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</si>
  <si>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</si>
  <si>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</si>
  <si>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</si>
  <si>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</si>
  <si>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</si>
  <si>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</si>
  <si>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</si>
  <si>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</si>
  <si>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</si>
  <si>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</si>
  <si>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</si>
  <si>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</si>
  <si>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</si>
  <si>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</si>
  <si>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</si>
  <si>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</si>
  <si>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</si>
  <si>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</si>
  <si>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</si>
  <si>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</si>
  <si>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</si>
  <si>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</si>
  <si>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</si>
  <si>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</si>
  <si>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</si>
  <si>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</si>
  <si>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</si>
  <si>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</si>
  <si>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</si>
  <si>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</si>
  <si>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</si>
  <si>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</si>
  <si>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</si>
  <si>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</si>
  <si>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</si>
  <si>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</si>
  <si>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</si>
  <si>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</si>
  <si>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</si>
  <si>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</si>
  <si>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</si>
  <si>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</si>
  <si>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</si>
  <si>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</si>
  <si>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</si>
  <si>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</si>
  <si>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</si>
  <si>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</si>
  <si>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</si>
  <si>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</si>
  <si>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</si>
  <si>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</si>
  <si>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</si>
  <si>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</si>
  <si>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</si>
  <si>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</si>
  <si>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</si>
  <si>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</si>
  <si>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</si>
  <si>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</si>
  <si>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</si>
  <si>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</si>
  <si>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</si>
  <si>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</si>
  <si>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</si>
  <si>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</si>
  <si>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</si>
  <si>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</si>
  <si>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</si>
  <si>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</si>
  <si>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</si>
  <si>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</si>
  <si>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</si>
  <si>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</si>
  <si>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</si>
  <si>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</si>
  <si>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</si>
  <si>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</si>
  <si>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</si>
  <si>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</si>
  <si>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</si>
  <si>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</si>
  <si>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</si>
  <si>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</si>
  <si>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</si>
  <si>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</si>
  <si>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</si>
  <si>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</si>
  <si>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</si>
  <si>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</si>
  <si>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</si>
  <si>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</si>
  <si>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</si>
  <si>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</si>
  <si>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</si>
  <si>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</si>
  <si>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</si>
  <si>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</si>
  <si>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</si>
  <si>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</si>
  <si>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</si>
  <si>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</si>
  <si>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</si>
  <si>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</si>
  <si>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</si>
  <si>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</si>
  <si>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</si>
  <si>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</si>
  <si>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</si>
  <si>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</si>
  <si>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</si>
  <si>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</si>
  <si>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</si>
  <si>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</si>
  <si>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</si>
  <si>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</si>
  <si>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</si>
  <si>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</si>
  <si>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</si>
  <si>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</si>
  <si>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</si>
  <si>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</si>
  <si>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</si>
  <si>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</si>
  <si>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</si>
  <si>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</si>
  <si>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</si>
  <si>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</si>
  <si>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</si>
  <si>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</si>
  <si>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</si>
  <si>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</si>
  <si>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</si>
  <si>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</si>
  <si>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</si>
  <si>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</si>
  <si>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</si>
  <si>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</si>
  <si>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</si>
  <si>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</si>
  <si>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</si>
  <si>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</si>
  <si>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</si>
  <si>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</si>
  <si>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</si>
  <si>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</si>
  <si>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</si>
  <si>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</si>
  <si>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</si>
  <si>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</si>
  <si>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</si>
  <si>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</si>
  <si>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</si>
  <si>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</si>
  <si>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</si>
  <si>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</si>
  <si>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</si>
  <si>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</si>
  <si>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</si>
  <si>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</si>
  <si>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</si>
  <si>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</si>
  <si>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</si>
  <si>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</si>
  <si>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</si>
  <si>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</si>
  <si>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</si>
  <si>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</si>
  <si>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</si>
  <si>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</si>
  <si>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</si>
  <si>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</si>
  <si>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</si>
  <si>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</si>
  <si>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</si>
  <si>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</si>
  <si>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</si>
  <si>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</si>
  <si>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</si>
  <si>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</si>
  <si>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</si>
  <si>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</si>
  <si>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</si>
  <si>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</si>
  <si>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</si>
  <si>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</si>
  <si>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</si>
  <si>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</si>
  <si>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</si>
  <si>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</si>
  <si>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</si>
  <si>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</si>
  <si>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</si>
  <si>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</si>
  <si>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</si>
  <si>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</si>
  <si>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</si>
  <si>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</si>
  <si>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</si>
  <si>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</si>
  <si>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</si>
  <si>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</si>
  <si>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</si>
  <si>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</si>
  <si>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</si>
  <si>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</si>
  <si>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</si>
  <si>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</si>
  <si>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</si>
  <si>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</si>
  <si>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</si>
  <si>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</si>
  <si>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</si>
  <si>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</si>
  <si>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</si>
  <si>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</si>
  <si>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</si>
  <si>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</si>
  <si>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</si>
  <si>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</si>
  <si>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</si>
  <si>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</si>
  <si>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</si>
  <si>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</si>
  <si>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</si>
  <si>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</si>
  <si>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</si>
  <si>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</si>
  <si>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</si>
  <si>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</si>
  <si>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</si>
  <si>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</si>
  <si>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</si>
  <si>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</si>
  <si>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</si>
  <si>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</si>
  <si>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</si>
  <si>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</si>
  <si>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</si>
  <si>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</si>
  <si>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</si>
  <si>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</si>
  <si>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</si>
  <si>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</si>
  <si>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</si>
  <si>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</si>
  <si>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</si>
  <si>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</si>
  <si>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</si>
  <si>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</si>
  <si>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</si>
  <si>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</si>
  <si>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</si>
  <si>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</si>
  <si>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</si>
  <si>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</si>
  <si>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</si>
  <si>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</si>
  <si>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</si>
  <si>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</si>
  <si>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</si>
  <si>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</si>
  <si>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</si>
  <si>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</si>
  <si>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</si>
  <si>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</si>
  <si>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</si>
  <si>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</si>
  <si>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</si>
  <si>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</si>
  <si>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</si>
  <si>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</si>
  <si>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</si>
  <si>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</si>
  <si>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</si>
  <si>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</si>
  <si>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</si>
  <si>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</si>
  <si>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</si>
  <si>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</si>
  <si>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</si>
  <si>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</si>
  <si>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</si>
  <si>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</si>
  <si>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</si>
  <si>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</si>
  <si>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</si>
  <si>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</si>
  <si>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</si>
  <si>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</si>
  <si>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</si>
  <si>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</si>
  <si>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</si>
  <si>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</si>
  <si>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</si>
  <si>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</si>
  <si>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</si>
  <si>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</si>
  <si>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</si>
  <si>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</si>
  <si>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</si>
  <si>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</si>
  <si>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</si>
  <si>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</si>
  <si>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</si>
  <si>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</si>
  <si>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</si>
  <si>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</si>
  <si>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</si>
  <si>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</si>
  <si>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</si>
  <si>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</si>
  <si>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</si>
  <si>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</si>
  <si>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</si>
  <si>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</si>
  <si>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</si>
  <si>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</si>
  <si>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</si>
  <si>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</si>
  <si>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</si>
  <si>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</si>
  <si>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</si>
  <si>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</si>
  <si>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</si>
  <si>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</si>
  <si>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</si>
  <si>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</si>
  <si>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</si>
  <si>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</si>
  <si>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</si>
  <si>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</si>
  <si>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</si>
  <si>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</si>
  <si>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</si>
  <si>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</si>
  <si>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</si>
  <si>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</si>
  <si>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</si>
  <si>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</si>
  <si>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</si>
  <si>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</si>
  <si>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</si>
  <si>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</si>
  <si>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</si>
  <si>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</si>
  <si>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</si>
  <si>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</si>
  <si>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</si>
  <si>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</si>
  <si>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</si>
  <si>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</si>
  <si>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</si>
  <si>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</si>
  <si>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</si>
  <si>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</si>
  <si>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</si>
  <si>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</si>
  <si>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</si>
  <si>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</si>
  <si>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</si>
  <si>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</si>
  <si>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</si>
  <si>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</si>
  <si>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</si>
  <si>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</si>
  <si>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</si>
  <si>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</si>
  <si>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</si>
  <si>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</si>
  <si>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</si>
  <si>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</si>
  <si>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</si>
  <si>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</si>
  <si>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</si>
  <si>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</si>
  <si>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</si>
  <si>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</si>
  <si>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</si>
  <si>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</si>
  <si>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</si>
  <si>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</si>
  <si>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</si>
  <si>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</si>
  <si>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</si>
  <si>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</si>
  <si>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</si>
  <si>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</si>
  <si>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</si>
  <si>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</si>
  <si>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</si>
  <si>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</si>
  <si>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</si>
  <si>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</si>
  <si>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</si>
  <si>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</si>
  <si>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</si>
  <si>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</si>
  <si>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</si>
  <si>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</si>
  <si>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</si>
  <si>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</si>
  <si>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</si>
  <si>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</si>
  <si>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</si>
  <si>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</si>
  <si>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</si>
  <si>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</si>
  <si>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</si>
  <si>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</si>
  <si>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</si>
  <si>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</si>
  <si>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</si>
  <si>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</si>
  <si>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</si>
  <si>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</si>
  <si>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</si>
  <si>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</si>
  <si>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</si>
  <si>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</si>
  <si>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</si>
  <si>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</si>
  <si>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</si>
  <si>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</si>
  <si>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</si>
  <si>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</si>
  <si>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</si>
  <si>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</si>
  <si>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</si>
  <si>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</si>
  <si>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</si>
  <si>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</si>
  <si>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</si>
  <si>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</si>
  <si>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</si>
  <si>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</si>
  <si>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</si>
  <si>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</si>
  <si>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</si>
  <si>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</si>
  <si>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</si>
  <si>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</si>
  <si>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</si>
  <si>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</si>
  <si>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</si>
  <si>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</si>
  <si>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</si>
  <si>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</si>
  <si>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</si>
  <si>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</si>
  <si>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</si>
  <si>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</si>
  <si>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</si>
  <si>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</si>
  <si>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</si>
  <si>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</si>
  <si>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</si>
  <si>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</si>
  <si>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</si>
  <si>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</si>
  <si>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</si>
  <si>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</si>
  <si>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</si>
  <si>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</si>
  <si>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</si>
  <si>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</si>
  <si>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</si>
  <si>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</si>
  <si>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</si>
  <si>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</si>
  <si>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</si>
  <si>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</si>
  <si>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</si>
  <si>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</si>
  <si>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</si>
  <si>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</si>
  <si>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</si>
  <si>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</si>
  <si>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</si>
  <si>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</si>
  <si>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</si>
  <si>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</si>
  <si>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</si>
  <si>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</si>
  <si>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</si>
  <si>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</si>
  <si>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</si>
  <si>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</si>
  <si>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</si>
  <si>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</si>
  <si>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</si>
  <si>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</si>
  <si>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</si>
  <si>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</si>
  <si>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</si>
  <si>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</si>
  <si>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</si>
  <si>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</si>
  <si>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</si>
  <si>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</si>
  <si>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</si>
  <si>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</si>
  <si>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</si>
  <si>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</si>
  <si>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</si>
  <si>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</si>
  <si>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</si>
  <si>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</si>
  <si>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</si>
  <si>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</si>
  <si>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</si>
  <si>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</si>
  <si>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</si>
  <si>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</si>
  <si>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</si>
  <si>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</si>
  <si>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</si>
  <si>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</si>
  <si>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</si>
  <si>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</si>
  <si>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</si>
  <si>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</si>
  <si>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</si>
  <si>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</si>
  <si>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</si>
  <si>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</si>
  <si>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</si>
  <si>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</si>
  <si>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</si>
  <si>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</si>
  <si>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</si>
  <si>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</si>
  <si>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</si>
  <si>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</si>
  <si>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</si>
  <si>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</si>
  <si>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</si>
  <si>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</si>
  <si>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</si>
  <si>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</si>
  <si>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</si>
  <si>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</si>
  <si>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</si>
  <si>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</si>
  <si>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</si>
  <si>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</si>
  <si>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</si>
  <si>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</si>
  <si>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</si>
  <si>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</si>
  <si>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</si>
  <si>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</si>
  <si>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</si>
  <si>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</si>
  <si>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</si>
  <si>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</si>
  <si>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</si>
  <si>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</si>
  <si>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</si>
  <si>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</si>
  <si>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</si>
  <si>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</si>
  <si>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</si>
  <si>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</si>
  <si>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</si>
  <si>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</si>
  <si>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</si>
  <si>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</si>
  <si>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</si>
  <si>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</si>
  <si>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</si>
  <si>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</si>
  <si>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</si>
  <si>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</si>
  <si>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</si>
  <si>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</si>
  <si>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</si>
  <si>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</si>
  <si>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</si>
  <si>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</si>
  <si>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</si>
  <si>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</si>
  <si>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</si>
  <si>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</si>
  <si>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</si>
  <si>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</si>
  <si>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</si>
  <si>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</si>
  <si>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</si>
  <si>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</si>
  <si>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</si>
  <si>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</si>
  <si>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</si>
  <si>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</si>
  <si>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</si>
  <si>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</si>
  <si>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</si>
  <si>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</si>
  <si>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</si>
  <si>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</si>
  <si>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</si>
  <si>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</si>
  <si>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</si>
  <si>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</si>
  <si>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</si>
  <si>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</si>
  <si>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</si>
  <si>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</si>
  <si>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</si>
  <si>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</si>
  <si>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</si>
  <si>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</si>
  <si>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</si>
  <si>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</si>
  <si>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</si>
  <si>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</si>
  <si>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</si>
  <si>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</si>
  <si>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</si>
  <si>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</si>
  <si>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</si>
  <si>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</si>
  <si>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</si>
  <si>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</si>
  <si>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</si>
  <si>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</si>
  <si>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</si>
  <si>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</si>
  <si>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</si>
  <si>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</si>
  <si>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</si>
  <si>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</si>
  <si>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</si>
  <si>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</si>
  <si>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</si>
  <si>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</si>
  <si>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</si>
  <si>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</si>
  <si>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</si>
  <si>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</si>
  <si>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</si>
  <si>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</si>
  <si>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</si>
  <si>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</si>
  <si>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</si>
  <si>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</si>
  <si>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</si>
  <si>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</si>
  <si>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</si>
  <si>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</si>
  <si>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</si>
  <si>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</si>
  <si>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</si>
  <si>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</si>
  <si>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</si>
  <si>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</si>
  <si>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</si>
  <si>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</si>
  <si>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</si>
  <si>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</si>
  <si>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</si>
  <si>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</si>
  <si>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</si>
  <si>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</si>
  <si>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</si>
  <si>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</si>
  <si>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</si>
  <si>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</si>
  <si>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</si>
  <si>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</si>
  <si>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</si>
  <si>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</si>
  <si>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</si>
  <si>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</si>
  <si>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</si>
  <si>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</si>
  <si>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</si>
  <si>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</si>
  <si>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</si>
  <si>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</si>
  <si>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</si>
  <si>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</si>
  <si>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</si>
  <si>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</si>
  <si>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</si>
  <si>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</si>
  <si>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</si>
  <si>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</si>
  <si>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</si>
  <si>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</si>
  <si>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</si>
  <si>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</si>
  <si>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</si>
  <si>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</si>
  <si>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</si>
  <si>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</si>
  <si>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</si>
  <si>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</si>
  <si>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</si>
  <si>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</si>
  <si>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</si>
  <si>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</si>
  <si>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</si>
  <si>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</si>
  <si>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</si>
  <si>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</si>
  <si>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</si>
  <si>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</si>
  <si>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</si>
  <si>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</si>
  <si>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</si>
  <si>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</si>
  <si>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</si>
  <si>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</si>
  <si>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</si>
  <si>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</si>
  <si>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</si>
  <si>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</si>
  <si>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</si>
  <si>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</si>
  <si>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</si>
  <si>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</si>
  <si>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</si>
  <si>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</si>
  <si>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</si>
  <si>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</si>
  <si>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</si>
  <si>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</si>
  <si>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</si>
  <si>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</si>
  <si>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</si>
  <si>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</si>
  <si>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</si>
  <si>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</si>
  <si>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</si>
  <si>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</si>
  <si>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</si>
  <si>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</si>
  <si>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</si>
  <si>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</si>
  <si>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</si>
  <si>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</si>
  <si>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</si>
  <si>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</si>
  <si>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</si>
  <si>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</si>
  <si>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</si>
  <si>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</si>
  <si>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</si>
  <si>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</si>
  <si>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</si>
  <si>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</si>
  <si>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</si>
  <si>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</si>
  <si>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</si>
  <si>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</si>
  <si>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</si>
  <si>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</si>
  <si>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</si>
  <si>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</si>
  <si>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</si>
  <si>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</si>
  <si>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</si>
  <si>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</si>
  <si>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</si>
  <si>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</si>
  <si>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</si>
  <si>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</si>
  <si>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</si>
  <si>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</si>
  <si>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</si>
  <si>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</si>
  <si>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</si>
  <si>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</si>
  <si>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</si>
  <si>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</si>
  <si>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</si>
  <si>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</si>
  <si>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</si>
  <si>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</si>
  <si>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</si>
  <si>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</si>
  <si>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</si>
  <si>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</si>
  <si>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</si>
  <si>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</si>
  <si>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</si>
  <si>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</si>
  <si>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</si>
  <si>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</si>
  <si>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</si>
  <si>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</si>
  <si>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</si>
  <si>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</si>
  <si>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</si>
  <si>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</si>
  <si>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</si>
  <si>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</si>
  <si>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</si>
  <si>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</si>
  <si>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</si>
  <si>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</si>
  <si>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</si>
  <si>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</si>
  <si>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</si>
  <si>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</si>
  <si>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</si>
  <si>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</si>
  <si>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</si>
  <si>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</si>
  <si>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</si>
  <si>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</si>
  <si>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</si>
  <si>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</si>
  <si>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</si>
  <si>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</si>
  <si>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</si>
  <si>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</si>
  <si>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</si>
  <si>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</si>
  <si>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</si>
  <si>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</si>
  <si>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</si>
  <si>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</si>
  <si>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</si>
  <si>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</si>
  <si>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</si>
  <si>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</si>
  <si>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</si>
  <si>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</si>
  <si>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</si>
  <si>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</si>
  <si>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</si>
  <si>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</si>
  <si>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</si>
  <si>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</si>
  <si>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</si>
  <si>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</si>
  <si>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</si>
  <si>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</si>
  <si>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</si>
  <si>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</si>
  <si>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</si>
  <si>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</si>
  <si>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</si>
  <si>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</si>
  <si>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</si>
  <si>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</si>
  <si>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</si>
  <si>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</si>
  <si>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</si>
  <si>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</si>
  <si>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</si>
  <si>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</si>
  <si>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</si>
  <si>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</si>
  <si>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</si>
  <si>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</si>
  <si>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</si>
  <si>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</si>
  <si>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</si>
  <si>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</si>
  <si>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</si>
  <si>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</si>
  <si>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</si>
  <si>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</si>
  <si>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</si>
  <si>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</si>
  <si>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</si>
  <si>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</si>
  <si>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</si>
  <si>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</si>
  <si>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</si>
  <si>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</si>
  <si>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</si>
  <si>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</si>
  <si>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</si>
  <si>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</si>
  <si>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</si>
  <si>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</si>
  <si>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</si>
  <si>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</si>
  <si>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</si>
  <si>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</si>
  <si>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</si>
  <si>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</si>
  <si>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</si>
  <si>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</si>
  <si>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</si>
  <si>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</si>
  <si>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</si>
  <si>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</si>
  <si>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</si>
  <si>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</si>
  <si>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</si>
  <si>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</si>
  <si>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</si>
  <si>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</si>
  <si>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</si>
  <si>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</si>
  <si>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</si>
  <si>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</si>
  <si>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</si>
  <si>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</si>
  <si>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</si>
  <si>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</si>
  <si>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</si>
  <si>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</si>
  <si>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</si>
  <si>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</si>
  <si>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</si>
  <si>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</si>
  <si>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</si>
  <si>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</si>
  <si>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</si>
  <si>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</si>
  <si>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</si>
  <si>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</si>
  <si>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</si>
  <si>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</si>
  <si>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</si>
  <si>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</si>
  <si>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</si>
  <si>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</si>
  <si>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</si>
  <si>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</si>
  <si>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</si>
  <si>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</si>
  <si>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</si>
  <si>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</si>
  <si>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</si>
  <si>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</si>
  <si>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</si>
  <si>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</si>
  <si>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</si>
  <si>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</si>
  <si>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</si>
  <si>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</si>
  <si>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</si>
  <si>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</si>
  <si>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</si>
  <si>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</si>
  <si>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</si>
  <si>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</si>
  <si>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</si>
  <si>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</si>
  <si>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</si>
  <si>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</si>
  <si>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</si>
  <si>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</si>
  <si>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</si>
  <si>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</si>
  <si>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</si>
  <si>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</si>
  <si>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</si>
  <si>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</si>
  <si>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</si>
  <si>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</si>
  <si>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</si>
  <si>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</si>
  <si>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</si>
  <si>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</si>
  <si>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</si>
  <si>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</si>
  <si>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</si>
  <si>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</si>
  <si>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</si>
  <si>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</si>
  <si>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</si>
  <si>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</si>
  <si>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</si>
  <si>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</si>
  <si>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</si>
  <si>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</si>
  <si>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</si>
  <si>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</si>
  <si>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</si>
  <si>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</si>
  <si>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</si>
  <si>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</si>
  <si>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</si>
  <si>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</si>
  <si>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</si>
  <si>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</si>
  <si>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</si>
  <si>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</si>
  <si>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</si>
  <si>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</si>
  <si>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</si>
  <si>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</si>
  <si>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</si>
  <si>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</si>
  <si>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</si>
  <si>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</si>
  <si>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</si>
  <si>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</si>
  <si>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</si>
  <si>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</si>
  <si>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</si>
  <si>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</si>
  <si>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</si>
  <si>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</si>
  <si>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</si>
  <si>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</si>
  <si>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</si>
  <si>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</si>
  <si>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</si>
  <si>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</si>
  <si>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</si>
  <si>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</si>
  <si>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</si>
  <si>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</si>
  <si>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</si>
  <si>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</si>
  <si>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</si>
  <si>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</si>
  <si>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</si>
  <si>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</si>
  <si>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</si>
  <si>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</si>
  <si>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</si>
  <si>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</si>
  <si>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</si>
  <si>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</si>
  <si>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</si>
  <si>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</si>
  <si>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</si>
  <si>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</si>
  <si>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</si>
  <si>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</si>
  <si>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</si>
  <si>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</si>
  <si>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</si>
  <si>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</si>
  <si>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</si>
  <si>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</si>
  <si>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</si>
  <si>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</si>
  <si>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</si>
  <si>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</si>
  <si>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</si>
  <si>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</si>
  <si>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</si>
  <si>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</si>
  <si>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</si>
  <si>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</si>
  <si>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</si>
  <si>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</si>
  <si>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</si>
  <si>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</si>
  <si>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</si>
  <si>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</si>
  <si>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</si>
  <si>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</si>
  <si>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</si>
  <si>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</si>
  <si>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</si>
  <si>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</si>
  <si>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</si>
  <si>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</si>
  <si>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</si>
  <si>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</si>
  <si>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</si>
  <si>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</si>
  <si>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</si>
  <si>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</si>
  <si>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</si>
  <si>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</si>
  <si>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</si>
  <si>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</si>
  <si>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</si>
  <si>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</si>
  <si>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</si>
  <si>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</si>
  <si>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</si>
  <si>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</si>
  <si>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</si>
  <si>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</si>
  <si>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</si>
  <si>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</si>
  <si>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</si>
  <si>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</si>
  <si>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</si>
  <si>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</si>
  <si>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</si>
  <si>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</si>
  <si>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</si>
  <si>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</si>
  <si>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</si>
  <si>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</si>
  <si>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</si>
  <si>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</si>
  <si>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</si>
  <si>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</si>
  <si>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</si>
  <si>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</si>
  <si>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</si>
  <si>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</si>
  <si>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</si>
  <si>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</si>
  <si>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</si>
  <si>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</si>
  <si>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</si>
  <si>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</si>
  <si>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</si>
  <si>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</si>
  <si>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</si>
  <si>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</si>
  <si>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</si>
  <si>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</si>
  <si>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</si>
  <si>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</si>
  <si>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</si>
  <si>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</si>
  <si>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</si>
  <si>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</si>
  <si>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</si>
  <si>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</si>
  <si>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</si>
  <si>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</si>
  <si>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</si>
  <si>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</si>
  <si>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</si>
  <si>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</si>
  <si>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</si>
  <si>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</si>
  <si>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</si>
  <si>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</si>
  <si>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</si>
  <si>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</si>
  <si>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</si>
  <si>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</si>
  <si>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</si>
  <si>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</si>
  <si>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</si>
  <si>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</si>
  <si>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</si>
  <si>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</si>
  <si>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</si>
  <si>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</si>
  <si>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</si>
  <si>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</si>
  <si>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</si>
  <si>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</si>
  <si>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</si>
  <si>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</si>
  <si>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</si>
  <si>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</si>
  <si>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</si>
  <si>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</si>
  <si>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</si>
  <si>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</si>
  <si>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</si>
  <si>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</si>
  <si>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</si>
  <si>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</si>
  <si>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</si>
  <si>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</si>
  <si>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</si>
  <si>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</si>
  <si>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</si>
  <si>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</si>
  <si>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</si>
  <si>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</si>
  <si>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</si>
  <si>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</si>
  <si>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</si>
  <si>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</si>
  <si>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</si>
  <si>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</si>
  <si>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</si>
  <si>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</si>
  <si>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</si>
  <si>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</si>
  <si>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</si>
  <si>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</si>
  <si>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</si>
  <si>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</si>
  <si>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</si>
  <si>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</si>
  <si>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</si>
  <si>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</si>
  <si>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</si>
  <si>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</si>
  <si>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</si>
  <si>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</si>
  <si>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</si>
  <si>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</si>
  <si>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</si>
  <si>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</si>
  <si>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</si>
  <si>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</si>
  <si>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</si>
  <si>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</si>
  <si>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</si>
  <si>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</si>
  <si>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</si>
  <si>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</si>
  <si>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</si>
  <si>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</si>
  <si>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</si>
  <si>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</si>
  <si>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</si>
  <si>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</si>
  <si>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</si>
  <si>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</si>
  <si>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</si>
  <si>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</si>
  <si>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</si>
  <si>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</si>
  <si>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</si>
  <si>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</si>
  <si>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</si>
  <si>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</si>
  <si>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</si>
  <si>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</si>
  <si>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</si>
  <si>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</si>
  <si>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</si>
  <si>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</si>
  <si>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</si>
  <si>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</si>
  <si>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</si>
  <si>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</si>
  <si>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</si>
  <si>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</si>
  <si>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</si>
  <si>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</si>
  <si>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</si>
  <si>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</si>
  <si>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</si>
  <si>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</si>
  <si>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</si>
  <si>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</si>
  <si>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</si>
  <si>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</si>
  <si>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</si>
  <si>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</si>
  <si>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</si>
  <si>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</si>
  <si>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</si>
  <si>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</si>
  <si>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</si>
  <si>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</si>
  <si>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</si>
  <si>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</si>
  <si>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</si>
  <si>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</si>
  <si>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</si>
  <si>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</si>
  <si>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</si>
  <si>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</si>
  <si>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</si>
  <si>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</si>
  <si>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</si>
  <si>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</si>
  <si>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</si>
  <si>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</si>
  <si>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</si>
  <si>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</si>
  <si>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</si>
  <si>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</si>
  <si>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</si>
  <si>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</si>
  <si>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</si>
  <si>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</si>
  <si>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</si>
  <si>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</si>
  <si>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</si>
  <si>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</si>
  <si>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</si>
  <si>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</si>
  <si>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</si>
  <si>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</si>
  <si>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</si>
  <si>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</si>
  <si>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</si>
  <si>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</si>
  <si>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</si>
  <si>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</si>
  <si>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</si>
  <si>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</si>
  <si>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</si>
  <si>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</si>
  <si>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</si>
  <si>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</si>
  <si>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</si>
  <si>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</si>
  <si>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</si>
  <si>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</si>
  <si>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</si>
  <si>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</si>
  <si>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</si>
  <si>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</si>
  <si>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</si>
  <si>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</si>
  <si>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</si>
  <si>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</si>
  <si>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</si>
  <si>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</si>
  <si>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</si>
  <si>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</si>
  <si>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</si>
  <si>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</si>
  <si>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</si>
  <si>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</si>
  <si>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</si>
  <si>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</si>
  <si>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</si>
  <si>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</si>
  <si>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</si>
  <si>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</si>
  <si>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</si>
  <si>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</si>
  <si>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</si>
  <si>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</si>
  <si>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</si>
  <si>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</si>
  <si>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</si>
  <si>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</si>
  <si>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</si>
  <si>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</si>
  <si>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</si>
  <si>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</si>
  <si>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</si>
  <si>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</si>
  <si>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</si>
  <si>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</si>
  <si>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</si>
  <si>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</si>
  <si>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</si>
  <si>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</si>
  <si>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</si>
  <si>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</si>
  <si>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</si>
  <si>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</si>
  <si>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</si>
  <si>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</si>
  <si>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</si>
  <si>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</si>
  <si>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</si>
  <si>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</si>
  <si>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</si>
  <si>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</si>
  <si>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</si>
  <si>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</si>
  <si>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</si>
  <si>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</si>
  <si>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</si>
  <si>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</si>
  <si>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</si>
  <si>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</si>
  <si>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</si>
  <si>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</si>
  <si>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</si>
  <si>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</si>
  <si>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</si>
  <si>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</si>
  <si>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</si>
  <si>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</si>
  <si>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</si>
  <si>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</si>
  <si>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</si>
  <si>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</si>
  <si>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</si>
  <si>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</si>
  <si>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</si>
  <si>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</si>
  <si>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</si>
  <si>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</si>
  <si>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</si>
  <si>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</si>
  <si>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</si>
  <si>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</si>
  <si>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</si>
  <si>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</si>
  <si>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</si>
  <si>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</si>
  <si>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</si>
  <si>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</si>
  <si>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</si>
  <si>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</si>
  <si>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</si>
  <si>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</si>
  <si>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</si>
  <si>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</si>
  <si>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</si>
  <si>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</si>
  <si>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</si>
  <si>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</si>
  <si>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</si>
  <si>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</si>
  <si>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</si>
  <si>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</si>
  <si>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</si>
  <si>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</si>
  <si>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</si>
  <si>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</si>
  <si>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</si>
  <si>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</si>
  <si>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</si>
  <si>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</si>
  <si>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</si>
  <si>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</si>
  <si>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</si>
  <si>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</si>
  <si>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</si>
  <si>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</si>
  <si>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</si>
  <si>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</si>
  <si>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</si>
  <si>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</si>
  <si>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</si>
  <si>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</si>
  <si>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</si>
  <si>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</si>
  <si>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</si>
  <si>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</si>
  <si>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</si>
  <si>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</si>
  <si>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</si>
  <si>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</si>
  <si>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</si>
  <si>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</si>
  <si>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</si>
  <si>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</si>
  <si>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</si>
  <si>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</si>
  <si>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</si>
  <si>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</si>
  <si>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</si>
  <si>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</si>
  <si>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</si>
  <si>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</si>
  <si>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</si>
  <si>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</si>
  <si>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</si>
  <si>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</si>
  <si>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</si>
  <si>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</si>
  <si>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</si>
  <si>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</si>
  <si>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</si>
  <si>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</si>
  <si>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</si>
  <si>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</si>
  <si>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</si>
  <si>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</si>
  <si>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</si>
  <si>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</si>
  <si>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</si>
  <si>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</si>
  <si>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</si>
  <si>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</si>
  <si>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</si>
  <si>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</si>
  <si>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</si>
  <si>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</si>
  <si>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</si>
  <si>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</si>
  <si>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</si>
  <si>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</si>
  <si>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</si>
  <si>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</si>
  <si>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</si>
  <si>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</si>
  <si>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</si>
  <si>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</si>
  <si>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</si>
  <si>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</si>
  <si>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</si>
  <si>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</si>
  <si>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</si>
  <si>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</si>
  <si>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</si>
  <si>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</si>
  <si>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</si>
  <si>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</si>
  <si>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</si>
  <si>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</si>
  <si>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</si>
  <si>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</si>
  <si>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</si>
  <si>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</si>
  <si>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</si>
  <si>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</si>
  <si>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</si>
  <si>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</si>
  <si>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</si>
  <si>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</si>
  <si>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</si>
  <si>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</si>
  <si>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</si>
  <si>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</si>
  <si>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</si>
  <si>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</si>
  <si>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</si>
  <si>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</si>
  <si>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</si>
  <si>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</si>
  <si>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</si>
  <si>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</si>
  <si>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</si>
  <si>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</si>
  <si>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</si>
  <si>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</si>
  <si>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</si>
  <si>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</si>
  <si>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</si>
  <si>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</si>
  <si>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</si>
  <si>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</si>
  <si>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</si>
  <si>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</si>
  <si>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</si>
  <si>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</si>
  <si>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</si>
  <si>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</si>
  <si>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</si>
  <si>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</si>
  <si>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</si>
  <si>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</si>
  <si>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</si>
  <si>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</si>
  <si>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</si>
  <si>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</si>
  <si>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</si>
  <si>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</si>
  <si>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</si>
  <si>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</si>
  <si>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</si>
  <si>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</si>
  <si>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</si>
  <si>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</si>
  <si>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</si>
  <si>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</si>
  <si>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</si>
  <si>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</si>
  <si>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</si>
  <si>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</si>
  <si>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</si>
  <si>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</si>
  <si>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</si>
  <si>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</si>
  <si>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</si>
  <si>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</si>
  <si>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</si>
  <si>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</si>
  <si>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</si>
  <si>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</si>
  <si>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</si>
  <si>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</si>
  <si>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</si>
  <si>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</si>
  <si>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</si>
  <si>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</si>
  <si>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</si>
  <si>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</si>
  <si>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</si>
  <si>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</si>
  <si>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</si>
  <si>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</si>
  <si>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</si>
  <si>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</si>
  <si>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</si>
  <si>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</si>
  <si>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</si>
  <si>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</si>
  <si>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</si>
  <si>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</si>
  <si>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</si>
  <si>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</si>
  <si>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</si>
  <si>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</si>
  <si>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</si>
  <si>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</si>
  <si>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</si>
  <si>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</si>
  <si>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</si>
  <si>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</si>
  <si>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</si>
  <si>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</si>
  <si>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</si>
  <si>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</si>
  <si>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</si>
  <si>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</si>
  <si>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</si>
  <si>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</si>
  <si>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</si>
  <si>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</si>
  <si>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</si>
  <si>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</si>
  <si>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</si>
  <si>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</si>
  <si>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</si>
  <si>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</si>
  <si>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</si>
  <si>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</si>
  <si>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</si>
  <si>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</si>
  <si>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</si>
  <si>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</si>
  <si>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</si>
  <si>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</si>
  <si>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</si>
  <si>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</si>
  <si>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</si>
  <si>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</si>
  <si>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</si>
  <si>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</si>
  <si>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</si>
  <si>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</si>
  <si>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</si>
  <si>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</si>
  <si>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</si>
  <si>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</si>
  <si>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</si>
  <si>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</si>
  <si>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</si>
  <si>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</si>
  <si>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</si>
  <si>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</si>
  <si>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</si>
  <si>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</si>
  <si>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</si>
  <si>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</si>
  <si>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</si>
  <si>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</si>
  <si>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</si>
  <si>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</si>
  <si>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</si>
  <si>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</si>
  <si>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</si>
  <si>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</si>
  <si>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</si>
  <si>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</si>
  <si>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</si>
  <si>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</si>
  <si>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</si>
  <si>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</si>
  <si>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</si>
  <si>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</si>
  <si>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</si>
  <si>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</si>
  <si>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</si>
  <si>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</si>
  <si>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</si>
  <si>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</si>
  <si>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</si>
  <si>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</si>
  <si>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</si>
  <si>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</si>
  <si>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</si>
  <si>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</si>
  <si>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</si>
  <si>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</si>
  <si>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</si>
  <si>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</si>
  <si>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</si>
  <si>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</si>
  <si>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</si>
  <si>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</si>
  <si>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</si>
  <si>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</si>
  <si>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</si>
  <si>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</si>
  <si>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</si>
  <si>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</si>
  <si>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</si>
  <si>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</si>
  <si>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</si>
  <si>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</si>
  <si>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</si>
  <si>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</si>
  <si>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</si>
  <si>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</si>
  <si>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</si>
  <si>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</si>
  <si>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</si>
  <si>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</si>
  <si>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</si>
  <si>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</si>
  <si>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</si>
  <si>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</si>
  <si>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</si>
  <si>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</si>
  <si>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</si>
  <si>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</si>
  <si>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</si>
  <si>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</si>
  <si>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</si>
  <si>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</si>
  <si>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</si>
  <si>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</si>
  <si>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</si>
  <si>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</si>
  <si>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</si>
  <si>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</si>
  <si>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</si>
  <si>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</si>
  <si>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</si>
  <si>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</si>
  <si>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</si>
  <si>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</si>
  <si>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</si>
  <si>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</si>
  <si>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</si>
  <si>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</si>
  <si>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</si>
  <si>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</si>
  <si>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</si>
  <si>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</si>
  <si>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</si>
  <si>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</si>
  <si>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</si>
  <si>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</si>
  <si>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</si>
  <si>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</si>
  <si>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</si>
  <si>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</si>
  <si>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</si>
  <si>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</si>
  <si>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</si>
  <si>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</si>
  <si>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</si>
  <si>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</si>
  <si>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</si>
  <si>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</si>
  <si>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</si>
  <si>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</si>
  <si>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</si>
  <si>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</si>
  <si>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</si>
  <si>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</si>
  <si>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</si>
  <si>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</si>
  <si>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</si>
  <si>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</si>
  <si>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</si>
  <si>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</si>
  <si>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</si>
  <si>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</si>
  <si>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</si>
  <si>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</si>
  <si>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</si>
  <si>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</si>
  <si>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</si>
  <si>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</si>
  <si>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</si>
  <si>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</si>
  <si>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</si>
  <si>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</si>
  <si>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</si>
  <si>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</si>
  <si>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</si>
  <si>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</si>
  <si>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</si>
  <si>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</si>
  <si>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</si>
  <si>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</si>
  <si>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</si>
  <si>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</si>
  <si>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</si>
  <si>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</si>
  <si>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</si>
  <si>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</si>
  <si>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</si>
  <si>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</si>
  <si>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</si>
  <si>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</si>
  <si>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</si>
  <si>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</si>
  <si>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</si>
  <si>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</si>
  <si>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</si>
  <si>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</si>
  <si>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</si>
  <si>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</si>
  <si>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</si>
  <si>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</si>
  <si>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</si>
  <si>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</si>
  <si>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</si>
  <si>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</si>
  <si>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</si>
  <si>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</si>
  <si>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</si>
  <si>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</si>
  <si>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</si>
  <si>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</si>
  <si>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</si>
  <si>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</si>
  <si>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</si>
  <si>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</si>
  <si>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</si>
  <si>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</si>
  <si>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</si>
  <si>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</si>
  <si>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</si>
  <si>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</si>
  <si>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</si>
  <si>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</si>
  <si>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</si>
  <si>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</si>
  <si>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</si>
  <si>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</si>
  <si>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</si>
  <si>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</si>
  <si>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</si>
  <si>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</si>
  <si>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</si>
  <si>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</si>
  <si>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</si>
  <si>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</si>
  <si>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</si>
  <si>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</si>
  <si>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</si>
  <si>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</si>
  <si>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</si>
  <si>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</si>
  <si>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</si>
  <si>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</si>
  <si>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</si>
  <si>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</si>
  <si>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</si>
  <si>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</si>
  <si>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</si>
  <si>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</si>
  <si>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</si>
  <si>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</si>
  <si>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</si>
  <si>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</si>
  <si>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</si>
  <si>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</si>
  <si>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</si>
  <si>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</si>
  <si>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</si>
  <si>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</si>
  <si>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</si>
  <si>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</si>
  <si>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</si>
  <si>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</si>
  <si>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</si>
  <si>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</si>
  <si>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</si>
  <si>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</si>
  <si>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</si>
  <si>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</si>
  <si>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</si>
  <si>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</si>
  <si>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</si>
  <si>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</si>
  <si>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</si>
  <si>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</si>
  <si>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</si>
  <si>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</si>
  <si>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</si>
  <si>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</si>
  <si>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</si>
  <si>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</si>
  <si>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</si>
  <si>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</si>
  <si>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</si>
  <si>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</si>
  <si>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</si>
  <si>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</si>
  <si>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</si>
  <si>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</si>
  <si>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</si>
  <si>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</si>
  <si>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</si>
  <si>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</si>
  <si>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</si>
  <si>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</si>
  <si>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</si>
  <si>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</si>
  <si>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</si>
  <si>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</si>
  <si>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</si>
  <si>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</si>
  <si>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</si>
  <si>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</si>
  <si>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</si>
  <si>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</si>
  <si>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</si>
  <si>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</si>
  <si>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</si>
  <si>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</si>
  <si>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</si>
  <si>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</si>
  <si>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</si>
  <si>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</si>
  <si>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</si>
  <si>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</si>
  <si>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</si>
  <si>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</si>
  <si>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</si>
  <si>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</si>
  <si>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</si>
  <si>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</si>
  <si>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</si>
  <si>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</si>
  <si>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</si>
  <si>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</si>
  <si>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</si>
  <si>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</si>
  <si>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</si>
  <si>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</si>
  <si>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</si>
  <si>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</si>
  <si>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</si>
  <si>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</si>
  <si>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</si>
  <si>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</si>
  <si>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</si>
  <si>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</si>
  <si>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</si>
  <si>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</si>
  <si>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</si>
  <si>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</si>
  <si>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</si>
  <si>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</si>
  <si>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</si>
  <si>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</si>
  <si>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</si>
  <si>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</si>
  <si>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</si>
  <si>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</si>
  <si>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</si>
  <si>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</si>
  <si>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</si>
  <si>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</si>
  <si>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</si>
  <si>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</si>
  <si>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</si>
  <si>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</si>
  <si>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</si>
  <si>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</si>
  <si>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</si>
  <si>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</si>
  <si>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</si>
  <si>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</si>
  <si>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</si>
  <si>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</si>
  <si>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</si>
  <si>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</si>
  <si>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</si>
  <si>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</si>
  <si>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</si>
  <si>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</si>
  <si>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</si>
  <si>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</si>
  <si>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</si>
  <si>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</si>
  <si>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</si>
  <si>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</si>
  <si>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</si>
  <si>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</si>
  <si>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</si>
  <si>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</si>
  <si>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</si>
  <si>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</si>
  <si>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</si>
  <si>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</si>
  <si>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</si>
  <si>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</si>
  <si>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</si>
  <si>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</si>
  <si>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</si>
  <si>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</si>
  <si>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</si>
  <si>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</si>
  <si>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</si>
  <si>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</si>
  <si>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</si>
  <si>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</si>
  <si>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</si>
  <si>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</si>
  <si>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</si>
  <si>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</si>
  <si>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</si>
  <si>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</si>
  <si>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</si>
  <si>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</si>
  <si>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</si>
  <si>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</si>
  <si>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</si>
  <si>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</si>
  <si>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</si>
  <si>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</si>
  <si>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</si>
  <si>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</si>
  <si>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</si>
  <si>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</si>
  <si>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</si>
  <si>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</si>
  <si>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</si>
  <si>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</si>
  <si>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</si>
  <si>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</si>
  <si>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</si>
  <si>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</si>
  <si>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</si>
  <si>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</si>
  <si>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</si>
  <si>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</si>
  <si>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</si>
  <si>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</si>
  <si>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</si>
  <si>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</si>
  <si>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</si>
  <si>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</si>
  <si>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</si>
  <si>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</si>
  <si>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</si>
  <si>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</si>
  <si>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</si>
  <si>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</si>
  <si>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</si>
  <si>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</si>
  <si>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</si>
  <si>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</si>
  <si>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</si>
  <si>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</si>
  <si>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</si>
  <si>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</si>
  <si>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</si>
  <si>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</si>
  <si>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</si>
  <si>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</si>
  <si>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</si>
  <si>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</si>
  <si>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</si>
  <si>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</si>
  <si>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</si>
  <si>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</si>
  <si>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</si>
  <si>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</si>
  <si>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</si>
  <si>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</si>
  <si>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</si>
  <si>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</si>
  <si>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</si>
  <si>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</si>
  <si>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</si>
  <si>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</si>
  <si>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</si>
  <si>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</si>
  <si>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</si>
  <si>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</si>
  <si>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</si>
  <si>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</si>
  <si>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</si>
  <si>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</si>
  <si>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</si>
  <si>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</si>
  <si>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</si>
  <si>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</si>
  <si>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</si>
  <si>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</si>
  <si>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</si>
  <si>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</si>
  <si>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</si>
  <si>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</si>
  <si>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</si>
  <si>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</si>
  <si>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</si>
  <si>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</si>
  <si>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</si>
  <si>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</si>
  <si>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</si>
  <si>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</si>
  <si>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</si>
  <si>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</si>
  <si>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</si>
  <si>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</si>
  <si>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</si>
  <si>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</si>
  <si>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</si>
  <si>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</si>
  <si>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</si>
  <si>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</si>
  <si>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</si>
  <si>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</si>
  <si>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</si>
  <si>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</si>
  <si>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</si>
  <si>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</si>
  <si>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</si>
  <si>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</si>
  <si>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</si>
  <si>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</si>
  <si>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</si>
  <si>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</si>
  <si>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</si>
  <si>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</si>
  <si>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</si>
  <si>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</si>
  <si>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</si>
  <si>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</si>
  <si>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</si>
  <si>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</si>
  <si>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</si>
  <si>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</si>
  <si>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</si>
  <si>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</si>
  <si>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</si>
  <si>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</si>
  <si>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</si>
  <si>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</si>
  <si>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</si>
  <si>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</si>
  <si>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</si>
  <si>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</si>
  <si>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</si>
  <si>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</si>
  <si>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</si>
  <si>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</si>
  <si>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</si>
  <si>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</si>
  <si>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</si>
  <si>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</si>
  <si>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</si>
  <si>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</si>
  <si>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</si>
  <si>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</si>
  <si>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</si>
  <si>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</si>
  <si>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</si>
  <si>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</si>
  <si>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</si>
  <si>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</si>
  <si>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</si>
  <si>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</si>
  <si>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</si>
  <si>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</si>
  <si>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</si>
  <si>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</si>
  <si>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</si>
  <si>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</si>
  <si>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</si>
  <si>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</si>
  <si>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</si>
  <si>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</si>
  <si>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</si>
  <si>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</si>
  <si>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</si>
  <si>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</si>
  <si>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</si>
  <si>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</si>
  <si>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</si>
  <si>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</si>
  <si>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</si>
  <si>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</si>
  <si>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</si>
  <si>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</si>
  <si>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</si>
  <si>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</si>
  <si>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</si>
  <si>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</si>
  <si>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</si>
  <si>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</si>
  <si>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</si>
  <si>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</si>
  <si>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</si>
  <si>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</si>
  <si>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</si>
  <si>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</si>
  <si>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</si>
  <si>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</si>
  <si>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</si>
  <si>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</si>
  <si>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</si>
  <si>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</si>
  <si>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TT-20251026-00150</t>
  </si>
  <si>
    <t>5g cell down due to rectifier module faulty, rectifier module under repair arrangement / ETA  10 mins</t>
  </si>
  <si>
    <t>PCM-20251026-00002329</t>
  </si>
  <si>
    <t>ETA 80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</si>
</sst>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3" totalsRowShown="0" headerRowDxfId="157" dataDxfId="156" headerRowBorderDxfId="154" tableBorderDxfId="155" totalsRowBorderDxfId="153">
  <autoFilter ref="A1:CJ21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2" totalsRowShown="0" headerRowDxfId="15" dataDxfId="14" headerRowBorderDxfId="12" tableBorderDxfId="13">
  <autoFilter ref="A1:L12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294.01688819444098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13.521899652776483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45956.965314004628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45956.965314004628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45956.965314004628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45956.965314004628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45956.965314004628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45956.965314004628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45956.965314004628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45956.965314004628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45956.965314004628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45956.965314004628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45956.965314004628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45956.965314004628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45956.965314004628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45956.965314004628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45956.965314004628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45956.965314004628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45956.965314004628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45956.965314004628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45956.965314004628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45956.965314004628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45956.965314004628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45956.965314004628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45956.965314004628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45956.965314004628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45956.965314004628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45956.965314004628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45956.965314004628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45956.965314004628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45956.965314004628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45956.965314004628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45956.965314004628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45956.965314004628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45956.965314004628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45956.965314004628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45956.965314004628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45956.965314004628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45956.965314004628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45956.965314004628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45956.965314004628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45956.965314004628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45956.965314004628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45956.965314004628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45956.965314004628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45956.965314004628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45956.965314004628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45956.965314004628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45956.965314004628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45956.965314004628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45956.965314004628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45956.965314004628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45956.965314004628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45956.965314004628</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45956.965314004628</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76AC202-94E8-4334-9A3F-AEAA292C07B0}"/>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131.96547615740565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45956.965314004628</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45956.965314004628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45956.965314004628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45956.965314004628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45956.965314004628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45956.965314004628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45956.965314004628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45956.965314004628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45956.965314004628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45956.965314004628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45956.965314004628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45956.965314004628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45956.965314004628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45956.965314004628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45956.965314004628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45956.965314004628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45956.965314004628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45956.965314004628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45956.965314004628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45956.965314004628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45956.965314004628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45956.965314004628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45956.965314004628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45956.965314004628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45956.965314004628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45956.965314004628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45956.965314004628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45956.965314004628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45956.965314004628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45956.965314004628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45956.965314004628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45956.965314004628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45956.965314004628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45956.965314004628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45956.965314004628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45956.965314004628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45956.965314004628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45956.965314004628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45956.965314004628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45956.965314004628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45956.965314004628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45956.965314004628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45956.965314004628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45956.965314004628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45956.965314004628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45956.965314004628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45956.965314004628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45956.965314004628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45956.965314004628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45956.965314004628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45956.965314004628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45956.965314004628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45956.965314004628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45956.965314004628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45956.965314004628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45956.965314004628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45956.965314004628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45956.965314004628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45956.965314004628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45956.965314004628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45956.965314004628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45956.965314004628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45956.965314004628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45956.965314004628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45956.965314004628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61"/>
      <c r="B69" s="162" t="str">
        <f>IFERROR(VLOOKUP(D69,DB!A:K,11,0),"")</f>
        <v/>
      </c>
      <c r="C69" s="162"/>
      <c r="D69" s="162"/>
      <c r="E69" s="163"/>
      <c r="F69" s="164"/>
      <c r="G69" s="165">
        <f ca="1">IFERROR(NOW()-F69,"-")</f>
        <v>45956.965314004628</v>
      </c>
      <c r="H69" s="164"/>
      <c r="I69" s="162" t="str">
        <f>IFERROR(VLOOKUP(D69,DB!A:F,6,0),"")</f>
        <v/>
      </c>
      <c r="J69" s="162" t="str">
        <f>IFERROR(VLOOKUP(D69,DB!A:G,7,0),"")</f>
        <v/>
      </c>
      <c r="K69" s="166"/>
      <c r="L69" s="162" t="str">
        <f>IFERROR(VLOOKUP(D69,DB!A:I,9,0),"")</f>
        <v/>
      </c>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62"/>
      <c r="AL69" s="162"/>
      <c r="AM69" s="162"/>
      <c r="AN69" s="162"/>
      <c r="AO69" s="162"/>
      <c r="AP69" s="162"/>
      <c r="AQ69" s="162"/>
      <c r="AR69" s="162"/>
      <c r="AS69" s="162"/>
      <c r="AT69" s="162"/>
      <c r="AU69" s="162"/>
      <c r="AV69" s="162"/>
      <c r="AW69" s="162"/>
      <c r="AX69" s="162"/>
      <c r="AY69" s="162"/>
      <c r="AZ69" s="162"/>
      <c r="BA69" s="162"/>
      <c r="BB69" s="162"/>
      <c r="BC69" s="162"/>
      <c r="BD69" s="162"/>
      <c r="BE69" s="162"/>
      <c r="BF69" s="162"/>
      <c r="BG69" s="162"/>
      <c r="BH69" s="162"/>
      <c r="BI69" s="162"/>
      <c r="BJ69" s="162"/>
      <c r="BK69" s="162"/>
      <c r="BL69" s="162"/>
      <c r="BM69" s="162"/>
      <c r="BN69" s="162"/>
      <c r="BO69" s="162"/>
      <c r="BP69" s="162"/>
      <c r="BQ69" s="162"/>
      <c r="BR69" s="162"/>
      <c r="BS69" s="162"/>
      <c r="BT69" s="162"/>
      <c r="BU69" s="162"/>
      <c r="BV69" s="162"/>
      <c r="BW69" s="162"/>
      <c r="BX69" s="162"/>
      <c r="BY69" s="162"/>
      <c r="BZ69" s="162"/>
      <c r="CA69" s="162"/>
      <c r="CB69" s="162"/>
      <c r="CC69" s="162"/>
      <c r="CD69" s="162"/>
      <c r="CE69" s="162"/>
      <c r="CF69" s="162"/>
      <c r="CG69" s="162"/>
      <c r="CH69" s="162"/>
      <c r="CI69" s="162"/>
      <c r="CJ69" s="167"/>
    </row>
    <row r="70" spans="1:88" ht="31.5" customHeight="1">
      <c r="A70" s="113"/>
      <c r="B70" s="18" t="str">
        <f>IFERROR(VLOOKUP(D70,DB!A:K,11,0),"")</f>
        <v/>
      </c>
      <c r="C70" s="18"/>
      <c r="D70" s="18"/>
      <c r="E70" s="114"/>
      <c r="F70" s="115"/>
      <c r="G70" s="116">
        <f ca="1">IFERROR(NOW()-F70,"-")</f>
        <v>45956.965314004628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45956.965314004628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45956.965314004628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45956.965314004628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45956.965314004628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45956.965314004628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45956.965314004628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45956.965314004628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45956.965314004628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45956.965314004628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45956.965314004628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45956.965314004628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45956.965314004628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45956.965314004628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45956.965314004628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45956.965314004628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45956.965314004628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45956.965314004628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45956.965314004628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45956.965314004628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45956.965314004628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45956.965314004628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45956.965314004628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45956.965314004628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45956.965314004628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45956.965314004628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45956.965314004628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45956.965314004628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45956.965314004628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45956.965314004628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45956.965314004628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45956.965314004628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45956.965314004628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45956.965314004628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45956.965314004628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45956.965314004628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45956.965314004628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45956.965314004628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45956.965314004628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45956.965314004628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45956.965314004628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45956.965314004628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45956.965314004628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45956.965314004628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45956.965314004628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45956.965314004628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45956.965314004628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45956.965314004628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45956.965314004628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45956.965314004628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45956.965314004628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45956.965314004628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45956.965314004628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45956.965314004628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45956.965314004628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45956.965314004628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45956.965314004628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45956.965314004628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45956.965314004628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45956.965314004628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45956.965314004628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45956.965314004628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45956.965314004628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45956.965314004628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45956.965314004628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45956.965314004628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45956.965314004628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45956.965314004628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45956.965314004628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45956.965314004628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45956.965314004628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45956.965314004628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45956.965314004628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45956.965314004628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45956.965314004628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45956.965314004628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45956.965314004628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45956.965314004628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45956.965314004628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45956.965314004628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45956.965314004628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45956.965314004628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45956.965314004628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45956.965314004628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45956.965314004628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45956.965314004628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45956.965314004628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45956.965314004628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45956.965314004628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45956.965314004628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45956.965314004628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45956.965314004628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45956.965314004628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45956.965314004628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45956.965314004628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45956.965314004628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45956.965314004628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45956.965314004628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45956.965314004628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45956.965314004628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45956.965314004628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45956.965314004628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45956.965314004628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45956.965314004628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45956.965314004628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45956.965314004628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45956.965314004628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45956.965314004628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45956.965314004628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45956.965314004628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45956.965314004628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45956.965314004628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45956.965314004628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45956.965314004628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45956.965314004628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45956.965314004628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45956.965314004628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45956.965314004628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45956.965314004628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45956.965314004628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45956.965314004628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45956.965314004628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45956.965314004628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45956.965314004628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45956.965314004628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45956.965314004628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45956.965314004628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45956.965314004628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45956.965314004628</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45956.965314004628</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45956.965314004628</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45956.965314004628</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45956.965314004628</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45956.965314004628</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45956.965314004628</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45956.965314004628</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45956.965314004628</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45956.965314004628</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45956.965314004628</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45956.965314004628</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45956.965314004628</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45956.965314004628</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45956.965314004628</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61"/>
      <c r="B213" s="162" t="str">
        <f>IFERROR(VLOOKUP(D213,DB!A:K,11,0),"")</f>
        <v/>
      </c>
      <c r="C213" s="162"/>
      <c r="D213" s="162"/>
      <c r="E213" s="163"/>
      <c r="F213" s="164"/>
      <c r="G213" s="165">
        <f ca="1">IFERROR(NOW()-F213,"-")</f>
        <v>45956.965314004628</v>
      </c>
      <c r="H213" s="164"/>
      <c r="I213" s="162" t="str">
        <f>IFERROR(VLOOKUP(D213,DB!A:F,6,0),"")</f>
        <v/>
      </c>
      <c r="J213" s="162" t="str">
        <f>IFERROR(VLOOKUP(D213,DB!A:G,7,0),"")</f>
        <v/>
      </c>
      <c r="K213" s="166"/>
      <c r="L213" s="162" t="str">
        <f>IFERROR(VLOOKUP(D213,DB!A:I,9,0),"")</f>
        <v/>
      </c>
      <c r="M213" s="162"/>
      <c r="N213" s="162"/>
      <c r="O213" s="162"/>
      <c r="P213" s="162"/>
      <c r="Q213" s="162"/>
      <c r="R213" s="162"/>
      <c r="S213" s="162"/>
      <c r="T213" s="162"/>
      <c r="U213" s="162"/>
      <c r="V213" s="162"/>
      <c r="W213" s="162"/>
      <c r="X213" s="162"/>
      <c r="Y213" s="162"/>
      <c r="Z213" s="162"/>
      <c r="AA213" s="162"/>
      <c r="AB213" s="162"/>
      <c r="AC213" s="162"/>
      <c r="AD213" s="162"/>
      <c r="AE213" s="162"/>
      <c r="AF213" s="162"/>
      <c r="AG213" s="162"/>
      <c r="AH213" s="162"/>
      <c r="AI213" s="162"/>
      <c r="AJ213" s="162"/>
      <c r="AK213" s="162"/>
      <c r="AL213" s="162"/>
      <c r="AM213" s="162"/>
      <c r="AN213" s="162"/>
      <c r="AO213" s="162"/>
      <c r="AP213" s="162"/>
      <c r="AQ213" s="162"/>
      <c r="AR213" s="162"/>
      <c r="AS213" s="162"/>
      <c r="AT213" s="162"/>
      <c r="AU213" s="162"/>
      <c r="AV213" s="162"/>
      <c r="AW213" s="162"/>
      <c r="AX213" s="162"/>
      <c r="AY213" s="162"/>
      <c r="AZ213" s="162"/>
      <c r="BA213" s="162"/>
      <c r="BB213" s="162"/>
      <c r="BC213" s="162"/>
      <c r="BD213" s="162"/>
      <c r="BE213" s="162"/>
      <c r="BF213" s="162"/>
      <c r="BG213" s="162"/>
      <c r="BH213" s="162"/>
      <c r="BI213" s="162"/>
      <c r="BJ213" s="162"/>
      <c r="BK213" s="162"/>
      <c r="BL213" s="162"/>
      <c r="BM213" s="162"/>
      <c r="BN213" s="162"/>
      <c r="BO213" s="162"/>
      <c r="BP213" s="162"/>
      <c r="BQ213" s="162"/>
      <c r="BR213" s="162"/>
      <c r="BS213" s="162"/>
      <c r="BT213" s="162"/>
      <c r="BU213" s="162"/>
      <c r="BV213" s="162"/>
      <c r="BW213" s="162"/>
      <c r="BX213" s="162"/>
      <c r="BY213" s="162"/>
      <c r="BZ213" s="162"/>
      <c r="CA213" s="162"/>
      <c r="CB213" s="162"/>
      <c r="CC213" s="162"/>
      <c r="CD213" s="162"/>
      <c r="CE213" s="162"/>
      <c r="CF213" s="162"/>
      <c r="CG213" s="162"/>
      <c r="CH213" s="162"/>
      <c r="CI213" s="162"/>
      <c r="CJ213" s="167"/>
    </row>
  </sheetData>
  <dataValidations count="2">
    <dataValidation allowBlank="1" showInputMessage="1" showErrorMessage="1" sqref="E1" xr:uid="{4D935161-CDD3-4592-B877-3FB59C99E142}"/>
    <dataValidation type="list" allowBlank="1" showInputMessage="1" showErrorMessage="1" sqref="E3:E21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45956.965314120367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45956.965314120367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45956.965314120367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45956.965314120367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45956.965314120367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45956.965314120367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45956.965314120367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45956.965314120367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45956.965314120367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45956.965314120367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45956.965314120367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45956.965314120367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45956.965314120367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45956.965314120367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45956.965314120367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45956.965314120367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45956.965314120367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45956.965314120367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45956.965314120367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45956.965314120367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45956.965314120367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45956.965314120367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45956.965314120367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45956.965314120367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45956.965314120367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45956.965314120367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45956.965314120367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45956.965314120367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45956.965314120367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45956.965314120367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45956.965314120367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45956.965314120367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45956.965314120367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45956.965314120367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45956.965314120367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45956.965314120367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45956.965314120367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45956.965314120367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45956.965314120367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45956.965314120367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45956.965314120367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45956.965314120367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45956.965314120367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45956.965314120367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45956.965314120367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45956.965314120367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45956.965314120367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45956.965314120367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45956.965314120367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45956.965314120367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45956.965314120367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45956.965314120367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45956.965314120367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45956.965314120367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45956.965314120367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45956.965314120367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45956.965314120367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45956.965314120367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45956.965314120367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45956.965314120367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45956.965314120367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45956.965314120367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45956.965314120367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45956.965314120367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45956.965314120367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45956.965314120367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45956.965314120367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45956.965314120367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45956.965314120367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45956.965314120367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45956.965314120367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45956.965314120367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45956.965314120367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45956.965314120367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45956.965314120367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45956.965314120367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45956.965314120367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45956.965314120367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45956.965314120367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45956.965314120367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45956.965314120367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45956.965314120367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45956.965314120367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45956.965314120367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45956.965314120367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45956.965314120367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45956.965314120367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45956.965314120367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45956.965314120367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45956.965314120367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45956.965314120367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45956.965314120367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45956.965314120367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45956.965314120367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45956.965314120367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45956.965314120367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45956.965314120367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45956.965314120367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45956.965314120367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45956.965314120367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45956.965314120367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45956.965314120367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45956.965314120367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45956.965314120367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45956.965314120367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45956.965314120367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45956.965314120367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45956.965314120367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45956.965314120367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45956.965314120367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45956.965314120367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45956.965314120367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45956.965314120367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45956.965314120367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45956.965314120367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45956.965314120367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45956.965314120367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45956.965314120367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45956.965314120367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45956.965314120367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45956.965314120367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45956.965314120367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45956.965314120367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45956.965314120367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45956.965314120367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45956.965314120367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45956.965314120367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45956.965314120367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45956.965314120367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45956.965314120367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45956.965314120367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45956.965314120367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45956.965314120367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45956.965314120367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45956.965314120367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45956.965314120367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45956.965314120367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45956.965314120367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45956.965314120367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45956.965314120367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45956.965314120367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45956.965314120367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45956.965314120367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45956.965314120367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45956.965314120367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45956.965314120367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45956.965314120367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45956.965314120367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45956.965314120367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45956.965314120367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45956.965314120367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45956.965314120367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45956.965314120367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45956.965314120367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45956.965314120367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45956.965314120367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45956.965314120367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45956.965314120367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45956.965314120367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45956.965314120367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45956.965314120367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45956.965314120367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45956.965314120367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45956.965314120367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45956.965314120367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45956.965314120367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45956.965314120367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45956.965314120367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45956.965314120367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45956.965314120367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45956.965314120367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45956.965314120367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45956.965314120367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45956.965314120367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45956.965314120367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45956.965314120367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45956.965314120367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45956.965314120367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45956.965314120367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45956.965314120367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45956.965314120367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45956.965314120367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45956.965314120367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45956.965314120367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45956.965314120367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45956.965314120367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45956.965314120367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45956.965314120367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45956.965314120367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45956.965314120367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45956.965314120367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45956.965314120367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45956.965314120367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45956.965314120367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45956.965314120367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45956.965314120367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45956.965314120367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45956.965314120367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45956.965314120367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45956.965314120367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45956.965314120367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45956.965314120367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45956.965314120367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45956.965314120367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45956.965314120367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45956.965314120367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45956.965314120367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45956.965314120367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45956.965314120367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45956.965314120367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45956.965314120367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45956.965314120367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45956.965314120367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45956.965314120367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45956.965314120367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45956.965314120367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45956.965314120367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45956.965314120367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45956.965314120367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45956.965314120367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45956.965314120367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45956.965314120367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45956.965314120367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45956.965314120367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45956.965314120367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45956.965314120367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45956.965314120367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45956.965314120367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45956.965314120367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45956.965314120367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45956.965314120367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45956.965314120367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45956.965314120367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45956.965314120367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45956.965314120367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45956.965314120367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45956.965314120367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45956.965314120367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45956.965314120367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45956.965314120367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45956.965314120367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45956.965314120367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45956.965314120367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45956.965314120367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45956.965314120367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45956.965314120367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45956.965314120367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45956.965314120367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45956.965314120367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45956.965314120367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45956.965314120367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45956.965314120367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45956.965314120367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45956.965314120367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45956.965314120367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45956.965314120367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45956.965314120367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45956.965314120367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45956.965314120367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45956.965314120367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45956.965314120367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45956.965314120367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45956.965314120367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45956.965314120367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45956.965314120367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45956.965314120367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45956.965314120367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45956.965314120367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45956.965314120367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45956.965314120367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45956.965314120367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45956.965314120367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45956.965314120367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45956.965314120367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45956.965314120367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45956.965314120367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45956.965314120367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45956.965314120367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45956.965314120367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45956.965314120367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45956.965314120367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45956.965314120367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45956.965314120367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45956.965314120367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45956.965314120367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45956.965314120367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45956.965314120367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45956.965314120367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45956.965314120367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45956.965314120367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45956.965314120367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45956.965314120367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45956.965314120367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45956.965314120367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45956.965314120367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45956.965314120367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45956.965314120367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45956.965314120367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45956.965314120367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45956.965314120367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45956.965314120367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45956.965314120367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45956.965314120367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45956.965314120367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45956.965314120367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45956.965314120367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45956.965314120367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45956.965314120367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45956.965314120367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45956.965314120367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45956.965314120367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45956.965314120367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45956.965314120367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45956.965314120367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45956.965314120367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45956.965314120367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45956.965314120367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45956.965314120367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45956.965314120367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45956.965314120367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45956.965314120367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45956.965314120367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45956.965314120367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45956.965314120367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45956.965314120367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45956.965314120367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45956.965314120367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45956.965314120367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45956.965314120367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45956.965314120367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45956.965314120367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45956.965314120367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45956.965314120367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45956.965314120367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45956.965314120367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45956.965314120367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45956.965314120367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45956.965314120367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45956.965314120367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45956.965314120367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45956.965314120367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45956.965314120367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45956.965314120367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45956.965314120367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45956.965314120367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45956.965314120367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45956.965314120367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45956.965314120367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45956.965314120367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45956.965314120367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45956.965314120367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45956.965314120367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45956.965314120367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45956.965314120367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45956.965314120367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45956.965314120367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45956.965314120367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45956.965314120367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45956.965314120367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45956.965314120367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45956.965314120367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45956.965314120367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45956.965314120367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45956.965314120367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45956.965314120367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45956.965314120367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45956.965314120367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45956.965314120367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45956.965314120367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45956.965314120367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45956.965314120367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45956.965314120367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45956.965314120367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45956.965314120367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45956.965314120367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45956.965314120367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45956.965314120367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45956.965314120367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45956.965314120367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45956.965314120367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45956.965314120367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45956.965314120367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45956.965314120367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45956.965314120367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45956.965314120367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45956.965314120367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45956.965314120367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45956.965314120367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45956.965314120367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45956.965314120367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45956.965314120367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45956.965314120367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45956.965314120367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45956.965314120367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45956.965314120367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45956.965314120367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45956.965314120367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45956.965314120367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45956.965314120367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45956.965314120367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45956.965314120367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45956.965314120367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45956.965314120367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45956.965314120367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45956.965314120367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45956.965314120367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45956.965314120367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45956.965314120367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45956.965314120367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45956.965314120367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45956.965314120367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45956.965314120367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45956.965314120367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45956.965314120367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45956.965314120367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45956.965314120367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45956.965314120367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45956.965314120367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45956.965314120367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45956.965314120367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45956.965314120367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45956.965314120367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45956.965314120367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45956.965314120367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45956.965314120367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45956.965314120367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45956.965314120367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45956.965314120367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45956.965314120367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45956.965314120367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45956.965314120367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45956.965314120367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45956.965314120367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45956.965314120367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45956.965314120367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45956.965314120367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45956.965314120367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45956.965314120367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45956.965314120367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45956.965314120367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45956.965314120367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45956.965314120367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45956.965314120367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45956.965314120367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45956.965314120367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45956.965314120367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45956.965314120367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45956.965314120367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45956.965314120367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45956.965314120367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45956.965314120367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45956.965314120367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45956.965314120367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45956.965314120367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45956.965314120367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45956.965314120367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45956.965314120367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45956.965314120367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45956.965314120367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45956.965314120367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45956.965314120367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45956.965314120367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45956.965314120367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45956.965314120367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45956.965314120367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45956.965314120367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45956.965314120367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45956.965314120367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45956.965314120367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45956.965314120367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45956.965314120367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45956.965314120367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45956.965314120367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45956.965314120367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45956.965314120367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45956.965314120367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45956.965314120367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45956.965314120367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45956.965314120367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45956.965314120367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45956.965314120367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45956.965314120367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45956.965314120367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45956.965314120367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45956.965314120367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45956.965314120367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45956.965314120367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45956.965314120367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45956.965314120367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45956.965314120367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45956.965314120367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45956.965314120367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45956.965314120367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45956.965314120367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45956.965314120367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45956.965314120367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45956.965314120367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45956.965314120367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45956.965314120367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45956.965314120367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45956.965314120367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45956.965314120367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45956.965314120367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45956.965314120367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45956.965314120367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45956.965314120367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45956.965314120367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45956.965314120367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45956.965314120367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45956.965314120367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45956.965314120367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45956.965314120367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45956.965314120367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45956.965314120367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45956.965314120367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45956.965314120367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45956.965314120367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45956.965314120367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45956.965314120367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45956.965314120367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45956.965314120367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45956.965314120367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45956.965314120367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45956.965314120367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45956.965314120367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45956.965314120367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45956.965314120367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45956.965314120367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45956.965314120367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45956.965314120367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45956.965314120367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45956.965314120367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45956.965314120367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45956.965314120367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45956.965314120367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45956.965314120367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45956.965314120367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45956.965314120367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45956.965314120367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45956.965314120367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45956.965314120367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45956.965314120367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45956.965314120367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45956.965314120367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45956.965314120367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45956.965314120367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45956.965314120367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45956.965314120367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45956.965314120367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45956.965314120367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45956.965314120367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45956.965314120367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45956.965314120367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45956.965314120367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45956.965314120367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45956.965314120367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45956.965314120367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45956.965314120367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45956.965314120367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45956.965314120367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45956.965314120367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45956.965314120367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45956.965314120367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45956.965314120367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45956.965314120367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45956.965314120367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45956.965314120367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45956.965314120367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45956.965314120367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45956.965314120367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45956.965314120367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45956.965314120367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45956.965314120367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45956.965314120367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45956.965314120367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45956.965314120367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45956.965314120367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45956.965314120367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45956.965314120367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45956.965314120367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45956.965314120367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45956.965314120367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45956.965314120367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45956.965314120367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45956.965314120367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45956.965314120367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45956.965314120367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45956.965314120367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45956.965314120367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45956.965314120367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45956.965314120367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45956.965314120367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45956.965314120367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45956.965314120367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45956.965314120367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45956.965314120367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45956.965314120367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45956.965314120367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45956.965314120367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45956.965314120367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45956.965314120367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45956.965314120367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45956.965314120367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45956.965314120367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45956.965314120367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45956.965314120367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45956.965314120367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45956.965314120367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45956.965314120367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45956.965314120367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45956.965314120367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45956.965314120367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45956.965314120367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45956.965314120367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45956.965314120367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45956.965314120367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45956.965314120367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45956.965314120367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45956.965314120367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45956.965314120367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45956.965314120367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45956.965314120367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45956.965314120367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45956.965314120367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45956.965314120367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45956.965314120367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45956.965314120367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45956.965314120367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45956.965314120367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45956.965314120367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45956.965314120367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45956.965314120367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45956.965314120367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45956.965314120367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45956.965314120367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45956.965314120367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45956.965314120367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45956.965314120367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45956.965314120367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45956.965314120367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45956.965314120367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45956.965314120367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45956.965314120367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45956.965314120367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45956.965314120367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45956.965314120367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45956.965314120367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45956.965314120367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45956.965314120367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45956.965314120367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45956.965314120367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45956.965314120367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45956.965314120367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45956.965314120367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45956.965314120367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45956.965314120367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45956.965314120367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45956.965314120367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45956.965314120367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45956.965314120367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45956.965314120367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45956.965314120367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45956.965314120367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45956.965314120367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45956.965314120367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45956.965314120367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45956.965314120367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45956.965314120367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45956.965314120367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45956.965314120367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45956.965314120367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45956.965314120367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45956.965314120367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45956.965314120367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45956.965314120367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45956.965314120367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45956.965314120367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45956.965314120367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45956.965314120367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45956.965314120367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45956.965314120367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45956.965314120367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45956.965314120367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45956.965314120367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45956.965314120367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45956.965314120367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45956.965314120367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45956.965314120367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45956.965314120367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45956.965314120367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45956.965314120367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45956.965314120367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45956.965314120367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45956.965314120367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45956.965314120367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45956.965314120367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45956.965314120367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45956.965314120367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45956.965314120367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45956.965314120367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45956.965314120367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45956.965314120367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45956.965314120367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45956.965314120367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45956.965314120367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45956.965314120367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45956.965314120367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45956.965314120367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45956.965314120367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45956.965314120367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45956.965314120367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45956.965314120367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45956.965314120367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45956.965314120367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45956.965314120367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45956.965314120367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45956.965314120367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45956.965314120367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45956.965314120367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45956.965314120367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45956.965314120367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45956.965314120367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45956.965314120367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45956.965314120367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45956.965314120367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45956.965314120367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45956.965314120367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45956.965314120367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45956.965314120367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45956.965314120367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45956.965314120367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45956.965314120367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45956.965314120367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45956.965314120367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45956.965314120367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45956.965314120367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45956.965314120367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45956.965314120367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45956.965314120367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45956.965314120367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45956.965314120367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45956.965314120367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45956.965314120367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45956.965314120367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45956.965314120367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45956.965314120367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45956.965314120367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45956.965314120367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45956.965314120367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45956.965314120367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45956.965314120367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45956.965314120367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45956.965314120367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45956.965314120367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45956.965314120367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45956.965314120367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45956.965314120367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45956.965314120367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45956.965314120367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45956.965314120367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45956.965314120367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45956.965314120367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45956.965314120367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45956.965314120367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45956.965314120367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45956.965314120367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45956.965314120367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45956.965314120367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45956.965314120367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45956.965314120367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45956.965314120367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45956.965314120367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45956.965314120367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45956.965314120367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45956.965314120367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45956.965314120367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45956.965314120367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45956.965314120367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45956.965314120367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45956.965314120367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45956.965314120367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45956.965314120367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45956.965314120367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45956.965314120367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45956.965314120367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45956.965314120367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45956.965314120367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45956.965314120367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45956.965314120367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45956.965314120367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45956.965314120367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45956.965314120367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45956.965314120367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45956.965314120367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45956.965314120367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45956.965314120367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45956.965314120367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45956.965314120367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45956.965314120367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45956.965314120367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45956.965314120367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45956.965314120367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45956.965314120367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45956.965314120367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45956.965314120367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45956.965314120367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45956.965314120367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45956.965314120367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45956.965314120367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45956.965314120367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45956.965314120367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45956.965314120367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45956.965314120367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45956.965314120367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45956.965314120367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45956.965314120367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45956.965314120367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45956.965314120367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45956.965314120367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45956.965314120367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45956.965314120367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45956.965314120367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45956.965314120367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45956.965314120367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45956.965314120367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45956.965314120367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45956.965314120367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45956.965314120367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45956.965314120367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45956.965314120367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45956.965314120367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45956.965314120367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45956.965314120367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45956.965314120367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45956.965314120367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45956.965314120367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45956.965314120367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45956.965314120367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45956.965314120367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45956.965314120367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45956.965314120367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45956.965314120367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45956.965314120367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45956.965314120367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45956.965314120367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45956.965314120367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45956.965314120367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45956.965314120367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45956.965314120367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45956.965314120367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45956.965314120367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45956.965314120367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45956.965314120367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45956.965314120367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45956.965314120367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45956.965314120367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45956.965314120367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45956.965314120367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45956.965314120367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45956.965314120367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45956.965314120367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45956.965314120367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45956.965314120367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45956.965314120367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45956.965314120367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45956.965314120367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45956.965314120367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45956.965314120367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45956.965314120367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45956.965314120367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45956.965314120367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45956.965314120367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45956.965314120367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45956.965314120367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45956.965314120367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45956.965314120367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45956.965314120367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45956.965314120367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45956.965314120367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45956.965314120367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45956.965314120367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45956.965314120367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45956.965314120367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45956.965314120367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45956.965314120367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45956.965314120367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45956.965314120367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45956.965314120367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45956.965314120367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45956.965314120367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45956.965314120367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45956.965314120367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45956.965314120367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45956.965314120367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45956.965314120367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45956.965314120367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45956.965314120367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45956.965314120367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45956.965314120367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45956.965314120367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45956.965314120367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45956.965314120367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45956.965314120367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45956.965314120367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45956.965314120367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45956.965314120367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45956.965314120367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45956.965314120367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45956.965314120367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45956.965314120367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45956.965314120367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45956.965314120367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45956.965314120367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45956.965314120367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45956.965314120367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45956.965314120367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45956.965314120367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45956.965314120367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45956.965314120367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45956.965314120367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45956.965314120367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45956.965314120367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45956.965314120367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45956.965314120367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45956.965314120367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45956.965314120367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45956.965314120367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45956.965314120367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45956.965314120367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45956.965314120367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45956.965314120367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45956.965314120367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45956.965314120367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45956.965314120367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45956.965314120367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45956.965314120367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45956.965314120367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45956.965314120367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45956.965314120367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45956.965314120367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45956.965314120367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45956.965314120367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45956.965314120367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45956.965314120367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45956.965314120367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45956.965314120367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45956.965314120367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45956.965314120367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45956.965314120367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45956.965314120367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45956.965314120367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45956.965314120367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45956.965314120367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45956.965314120367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45956.965314120367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45956.965314120367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45956.965314120367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45956.965314120367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45956.965314120367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45956.965314120367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45956.965314120367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45956.965314120367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45956.965314120367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45956.965314120367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45956.965314120367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45956.965314120367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45956.965314120367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45956.965314120367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45956.965314120367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45956.965314120367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45956.965314120367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45956.965314120367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45956.965314120367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45956.965314120367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45956.965314120367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45956.965314120367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45956.965314120367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45956.965314120367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45956.965314120367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45956.965314120367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45956.965314120367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45956.965314120367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45956.965314120367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45956.965314120367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45956.965314120367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45956.965314120367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45956.965314120367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45956.965314120367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45956.965314120367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45956.965314120367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45956.965314120367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45956.965314120367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45956.965314120367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45956.965314120367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45956.965314120367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45956.965314120367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45956.965314120367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45956.965314120367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45956.965314120367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45956.965314120367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45956.965314120367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45956.965314120367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45956.965314120367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45956.965314120367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45956.965314120367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45956.965314120367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45956.965314120367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45956.965314120367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45956.965314120367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45956.965314120367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45956.965314120367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45956.965314120367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45956.965314120367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45956.965314120367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45956.965314120367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45956.965314120367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45956.965314120367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45956.965314120367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45956.965314120367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45956.965314120367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45956.965314120367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45956.965314120367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45956.965314120367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45956.965314120367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45956.965314120367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45956.965314120367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45956.965314120367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45956.965314120367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45956.965314120367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45956.965314120367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45956.965314120367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45956.965314120367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45956.965314120367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45956.965314120367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45956.965314120367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45956.965314120367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45956.965314120367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45956.965314120367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45956.965314120367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45956.965314120367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45956.965314120367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45956.965314120367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45956.965314120367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45956.965314120367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45956.965314120367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45956.965314120367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45956.965314120367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45956.965314120367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45956.965314120367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45956.965314120367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45956.965314120367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45956.965314120367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45956.965314120367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45956.965314120367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45956.965314120367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45956.965314120367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45956.965314120367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45956.965314120367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45956.965314120367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45956.965314120367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45956.965314120367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45956.965314120367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45956.965314120367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45956.965314120367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45956.965314120367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45956.965314120367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45956.965314120367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45956.965314120367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45956.965314120367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45956.965314120367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45956.965314120367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45956.965314120367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45956.965314120367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45956.965314120367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45956.965314120367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45956.965314120367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45956.965314120367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45956.965314120367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45956.965314120367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45956.965314120367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45956.965314120367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45956.965314120367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45956.965314120367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45956.965314120367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45956.965314120367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45956.965314120367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45956.965314120367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45956.965314120367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45956.965314120367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45956.965314120367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45956.965314120367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45956.965314120367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45956.965314120367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45956.965314120367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45956.965314120367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45956.965314120367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45956.965314120367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45956.965314120367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45956.965314120367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45956.965314120367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45956.965314120367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45956.965314120367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45956.965314120367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45956.965314120367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45956.965314120367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45956.965314120367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45956.965314120367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45956.965314120367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45956.965314120367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45956.965314120367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45956.965314120367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abSelected="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253.48459641203226</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3.3305918981423019</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45956.965314120367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45956.965314120367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45956.965314120367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45956.965314120367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45956.965314120367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45956.965314120367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45956.965314120367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45956.965314120367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45956.965314120367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45956.965314120367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45956.965314120367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45956.965314120367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45956.965314120367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45956.965314120367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45956.965314120367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45956.965314120367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45956.965314120367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45956.965314120367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45956.965314120367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45956.965314120367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45956.965314120367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45956.965314120367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45956.965314120367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45956.965314120367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45956.965314120367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45956.965314120367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45956.965314120367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45956.965314120367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45956.965314120367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45956.965314120367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45956.965314120367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45956.965314120367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45956.965314120367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45956.965314120367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45956.965314120367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45956.965314120367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45956.965314120367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45956.965314120367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45956.965314120367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45956.965314120367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45956.965314120367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45956.965314120367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45956.965314120367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45956.965314120367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45956.965314120367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45956.965314120367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45956.965314120367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45956.965314120367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45956.965314120367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45956.965314120367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45956.965314120367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45956.965314120367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45956.965314120367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45956.965314120367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45956.965314120367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45956.965314120367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45956.965314120367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45956.965314120367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45956.965314120367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45956.965314120367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45956.965314120367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45956.965314120367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45956.965314120367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45956.965314120367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45956.965314120367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45956.965314120367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45956.965314120367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45956.965314120367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45956.965314120367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45956.965314120367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45956.965314120367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45956.965314120367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45956.965314120367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45956.965314120367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45956.965314120367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45956.965314120367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45956.965314120367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45956.965314120367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45956.965314120367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45956.965314120367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45956.965314120367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45956.965314120367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45956.965314120367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45956.965314120367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45956.965314120367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45956.965314120367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45956.965314120367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45956.965314120367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45956.965314120367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45956.965314120367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45956.965314120367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45956.965314120367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45956.965314120367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45956.965314120367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45956.965314120367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45956.965314120367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45956.965314120367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45956.965314120367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45956.965314120367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45956.965314120367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45956.965314120367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45956.965314120367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45956.965314120367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45956.965314120367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45956.965314120367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45956.965314120367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45956.965314120367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45956.965314120367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45956.965314120367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45956.965314120367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45956.965314120367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45956.965314120367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45956.965314120367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45956.965314120367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45956.965314120367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45956.965314120367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45956.965314120367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45956.965314120367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45956.965314120367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45956.965314120367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45956.965314120367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45956.965314120367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45956.965314120367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45956.965314120367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45956.965314120367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45956.965314120367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45956.965314120367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45956.965314120367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45956.965314120367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45956.965314120367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45956.965314120367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45956.965314120367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45956.965314120367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45956.965314120367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45956.965314120367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45956.965314120367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45956.965314120367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45956.965314120367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45956.965314120367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45956.965314120367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45956.965314120367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45956.965314120367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45956.965314120367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45956.965314120367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45956.965314120367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45956.965314120367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45956.965314120367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45956.965314120367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45956.965314120367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45956.965314120367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45956.965314120367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45956.965314120367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45956.965314120367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45956.965314120367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45956.965314120367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45956.965314120367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45956.965314120367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45956.965314120367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45956.965314120367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45956.965314120367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45956.965314120367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45956.965314120367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45956.965314120367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45956.965314120367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45956.965314120367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45956.965314120367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45956.965314120367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45956.965314120367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45956.965314120367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45956.965314120367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45956.965314120367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45956.965314120367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45956.965314120367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45956.965314120367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45956.965314120367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45956.965314120367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45956.965314120367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45956.965314120367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45956.965314120367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45956.965314120367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45956.965314120367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45956.965314120367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45956.965314120367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45956.965314120367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45956.965314120367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45956.965314120367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45956.965314120367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45956.965314120367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45956.965314120367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45956.965314120367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45956.965314120367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45956.965314120367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45956.965314120367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45956.965314120367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45956.965314120367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45956.965314120367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45956.965314120367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45956.965314120367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45956.965314120367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45956.965314120367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45956.965314120367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45956.965314120367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45956.965314120367</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45956.965314120367</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65.133253819440142</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30.776436689811817</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8.3042028935160488</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0.11196909721911652</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45956.965314004628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45956.965314004628</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45956.965314004628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45956.965314004628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45956.965314004628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45956.965314004628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45956.965314004628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45956.965314004628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45956.965314004628</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45956.965314004628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45956.965314004628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45956.965314004628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45956.965314004628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45956.965314004628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45956.965314004628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45956.965314004628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45956.965314004628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45956.965314004628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45956.965314004628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45956.965314004628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45956.965314004628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45956.965314004628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45956.965314004628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45956.965314004628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45956.965314004628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45956.965314004628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45956.965314004628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45956.965314004628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45956.965314004628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45956.965314004628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45956.965314004628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45956.965314004628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45956.965314004628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45956.965314004628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45956.965314004628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45956.965314004628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45956.965314004628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45956.965314004628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45956.965314004628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45956.965314004628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45956.965314004628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45956.965314004628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45956.965314004628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45956.965314004628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45956.965314004628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45956.965314004628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45956.965314004628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45956.965314004628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45956.965314004628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45956.965314004628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45956.965314004628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45956.965314004628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45956.965314004628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45956.965314004628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45956.965314004628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45956.965314004628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45956.965314004628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45956.965314004628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45956.965314004628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45956.965314004628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45956.965314004628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45956.965314004628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45956.965314004628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45956.965314004628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45956.965314004628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45956.965314004628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45956.965314004628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45956.965314004628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45956.965314004628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45956.965314004628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45956.965314004628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45956.965314004628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45956.965314004628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45956.965314004628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45956.965314004628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45956.965314004628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45956.965314004628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45956.965314004628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45956.965314004628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45956.965314004628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45956.965314004628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45956.965314004628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45956.965314004628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45956.965314004628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45956.965314004628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45956.965314004628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45956.965314004628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45956.965314004628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45956.965314004628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45956.965314004628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45956.965314004628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45956.965314004628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45956.965314004628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45956.965314004628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45956.965314004628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45956.965314004628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45956.965314004628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45956.965314004628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45956.965314004628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45956.965314004628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45956.965314004628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45956.965314004628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45956.965314004628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45956.965314004628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45956.965314004628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45956.965314004628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45956.965314004628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45956.965314004628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45956.965314004628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45956.965314004628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45956.965314004628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45956.965314004628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45956.965314004628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45956.965314004628</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45956.965314004628</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45956.965314004628</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45956.965314004628</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45956.965314004628</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45956.965314004628</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45956.965314004628</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45956.965314004628</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45956.965314004628</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45956.965314004628</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45956.965314004628</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45956.965314004628</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45956.965314004628</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45956.965314004628</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45956.965314004628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45956.965314004628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45956.965314004628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45956.965314004628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45956.965314004628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45956.965314004628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45956.965314004628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45956.965314004628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45956.965314004628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45956.965314004628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45956.965314004628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45956.965314004628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45956.965314004628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45956.965314004628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45956.965314004628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45956.965314004628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45956.965314004628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45956.965314004628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45956.965314004628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45956.965314004628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45956.965314004628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45956.965314004628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45956.965314004628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45956.965314004628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45956.965314004628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45956.965314004628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45956.965314004628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45956.965314004628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45956.965314004628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45956.965314004628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45956.965314004628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45956.965314004628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45956.965314004628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45956.965314004628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45956.965314004628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45956.965314004628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45956.965314004628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45956.965314004628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45956.965314004628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45956.965314004628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45956.965314004628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45956.965314004628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45956.965314004628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45956.965314004628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45956.965314004628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45956.965314004628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45956.965314004628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45956.965314004628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45956.965314004628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45956.965314004628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45956.965314004628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45956.965314004628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45956.965314004628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45956.965314004628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45956.965314004628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45956.965314004628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45956.965314004628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45956.965314004628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45956.965314004628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45956.965314004628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45956.965314004628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45956.965314004628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45956.965314004628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45956.965314004628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45956.965314004628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45956.965314004628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45956.965314004628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45956.965314004628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45956.965314004628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45956.965314004628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45956.965314004628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45956.965314004628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45956.965314004628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45956.965314004628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45956.965314004628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45956.965314004628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45956.965314004628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45956.965314004628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45956.965314004628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45956.965314004628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45956.965314004628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45956.965314004628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45956.965314004628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45956.965314004628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45956.965314004628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45956.965314004628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45956.965314004628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45956.965314004628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45956.965314004628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45956.965314004628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45956.965314004628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45956.965314004628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45956.965314004628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45956.965314004628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45956.965314004628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45956.965314004628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45956.965314004628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45956.965314004628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45956.965314004628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45956.965314004628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45956.965314004628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45956.965314004628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45956.965314004628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45956.965314004628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45956.965314004628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45956.965314004628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45956.965314004628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45956.965314004628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45956.965314004628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45956.965314004628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45956.965314004628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45956.965314004628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45956.965314004628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45956.965314004628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45956.965314004628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45956.965314004628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45956.965314004628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45956.965314004628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45956.965314004628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45956.965314004628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45956.965314004628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45956.965314004628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45956.965314004628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45956.965314004628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45956.965314004628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45956.965314004628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45956.965314004628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45956.965314004628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45956.965314004628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45956.965314004628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45956.965314004628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45956.965314004628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45956.965314004628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45956.965314004628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45956.965314004628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45956.965314004628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45956.965314004628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45956.965314004628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45956.965314004628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45956.965314004628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45956.965314004628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45956.965314004628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45956.965314004628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45956.965314004628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45956.965314004628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45956.965314004628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45956.965314004628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45956.965314004628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45956.965314004628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45956.965314004628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45956.965314004628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45956.965314004628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45956.965314004628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45956.965314004628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45956.965314004628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45956.965314004628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45956.965314004628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45956.965314004628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45956.965314004628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45956.965314004628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45956.965314004628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45956.965314004628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45956.965314004628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45956.965314004628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45956.965314004628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45956.965314004628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45956.965314004628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45956.965314004628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45956.965314004628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45956.965314004628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45956.965314004628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45956.965314004628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45956.965314004628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45956.965314004628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45956.965314004628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45956.965314004628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45956.965314004628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45956.965314004628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45956.965314004628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45956.965314004628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45956.965314004628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45956.965314004628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45956.965314004628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45956.965314004628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45956.965314004628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45956.965314004628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45956.965314004628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45956.965314004628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45956.965314004628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45956.965314004628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45956.965314004628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45956.965314004628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45956.965314004628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45956.965314004628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45956.965314004628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45956.965314004628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45956.965314004628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45956.965314004628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45956.965314004628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45956.965314004628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45956.965314004628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45956.965314004628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45956.965314004628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45956.965314004628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45956.965314004628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45956.965314004628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45956.965314004628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45956.965314004628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45956.965314004628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45956.965314004628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45956.965314004628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45956.965314004628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45956.965314004628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45956.965314004628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45956.965314004628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45956.965314004628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45956.965314004628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45956.965314004628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45956.965314004628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45956.965314004628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45956.965314004628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45956.965314004628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45956.965314004628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45956.965314004628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45956.965314004628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45956.965314004628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45956.965314004628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45956.965314004628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45956.965314004628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45956.965314004628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45956.965314004628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45956.965314004628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45956.965314004628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45956.965314004628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45956.965314004628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45956.965314004628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45956.965314004628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45956.965314004628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45956.965314004628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45956.965314004628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45956.965314004628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45956.965314004628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45956.965314004628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45956.965314004628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45956.965314004628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45956.965314004628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45956.965314004628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45956.965314004628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45956.965314004628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45956.965314004628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45956.965314004628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45956.965314004628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45956.965314004628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45956.965314004628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45956.965314004628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45956.965314004628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45956.965314004628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45956.965314004628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45956.965314004628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45956.965314004628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45956.965314004628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45956.965314004628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45956.965314004628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45956.965314004628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45956.965314004628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45956.965314004628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45956.965314004628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45956.965314004628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45956.965314004628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45956.965314004628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45956.965314004628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45956.965314004628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45956.965314004628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45956.965314004628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45956.965314004628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45956.965314004628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45956.965314004628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45956.965314004628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45956.965314004628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45956.965314004628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45956.965314004628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45956.965314004628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45956.965314004628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45956.965314004628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45956.965314004628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45956.965314004628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45956.965314004628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45956.965314004628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45956.965314004628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45956.965314004628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45956.965314004628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45956.965314004628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45956.965314004628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45956.965314004628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45956.965314004628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45956.965314004628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45956.965314004628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45956.965314004628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45956.965314004628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45956.965314004628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45956.965314004628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45956.965314004628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45956.965314004628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45956.965314004628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45956.965314004628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45956.965314004628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45956.965314004628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45956.965314004628</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45956.965314004628</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45956.965314004628</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45956.965314004628</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45956.965314004628</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45956.965314004628</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45956.965314004628</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45956.965314004628</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45956.965314004628</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45956.965314004628</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45956.965314004628</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45956.965314004628</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45956.965314004628</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45956.965314004628</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300" ht="15"/>
    <row r="1301" ht="15"/>
    <row r="1302" ht="15"/>
    <row r="1303" ht="15"/>
    <row r="1304"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2"/>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39096</v>
      </c>
      <c r="B2" s="103" t="str">
        <f>IFERROR(VLOOKUP(D2,DB!A:K,11,0),"")</f>
        <v>R6</v>
      </c>
      <c r="C2" s="105">
        <v>1</v>
      </c>
      <c r="D2" s="103" t="s">
        <v>38564</v>
      </c>
      <c r="E2" s="106" t="s">
        <v>38998</v>
      </c>
      <c r="F2" s="107"/>
      <c r="G2" s="77">
        <f ca="1">IFERROR(NOW()-F2,"-")</f>
        <v>45956.965314004628</v>
      </c>
      <c r="H2" s="107">
        <v>45956.092986111114</v>
      </c>
      <c r="I2" s="103" t="str">
        <f>IFERROR(VLOOKUP(D2,DB!A:F,6,0),"")</f>
        <v>Generator-SG</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34879</v>
      </c>
      <c r="E3" s="106" t="s">
        <v>38998</v>
      </c>
      <c r="F3" s="107">
        <v>45956.949525462966</v>
      </c>
      <c r="G3" s="77">
        <f ca="1">IFERROR(NOW()-F3,"-")</f>
        <v>1.5788541662914213E-2</v>
      </c>
      <c r="H3" s="107">
        <v>45956.94358796296</v>
      </c>
      <c r="I3" s="103" t="str">
        <f>IFERROR(VLOOKUP(D3,DB!A:F,6,0),"")</f>
        <v>Generator-SG</v>
      </c>
      <c r="J3" s="102" t="str">
        <f>IFERROR(VLOOKUP(D3,DB!A:G,7,0),"")</f>
        <v>Dead</v>
      </c>
      <c r="K3" s="108" t="s">
        <v>39099</v>
      </c>
      <c r="L3" s="109" t="str">
        <f>IFERROR(VLOOKUP(D3,DB!A:I,9,0),"")</f>
        <v>Latis</v>
      </c>
    </row>
    <row r="4" spans="1:16383" ht="31.5" customHeight="1">
      <c r="A4" s="104"/>
      <c r="B4" s="103" t="str">
        <f>IFERROR(VLOOKUP(D4,DB!A:K,11,0),"")</f>
        <v/>
      </c>
      <c r="C4" s="105"/>
      <c r="D4" s="103"/>
      <c r="E4" s="106"/>
      <c r="F4" s="107"/>
      <c r="G4" s="77">
        <f ca="1">IFERROR(NOW()-F4,"-")</f>
        <v>45956.965314004628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45956.965314004628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45956.965314004628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45956.965314004628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45956.965314004628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45956.965314004628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45956.965314004628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45956.965314004628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45956.965314004628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45956.965314004628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45956.965314004628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45956.965314004628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45956.965314004628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45956.965314004628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45956.965314004628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45956.965314004628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45956.965314004628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45956.965314004628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45956.965314004628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45956.965314004628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45956.965314004628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45956.965314004628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45956.965314004628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45956.965314004628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45956.965314004628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45956.965314004628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45956.965314004628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45956.965314004628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45956.965314004628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45956.965314004628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45956.965314004628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45956.965314004628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45956.965314004628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45956.965314004628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45956.965314004628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45956.965314004628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45956.965314004628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45956.965314004628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45956.965314004628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45956.965314004628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45956.965314004628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45956.965314004628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45956.965314004628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45956.965314004628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45956.965314004628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45956.965314004628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45956.965314004628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45956.965314004628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45956.965314004628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45956.965314004628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45956.965314004628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45956.965314004628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45956.965314004628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45956.965314004628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45956.965314004628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45956.965314004628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45956.965314004628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45956.965314004628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45956.965314004628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45956.965314004628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45956.965314004628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45956.965314004628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45956.965314004628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45956.965314004628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45956.965314004628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45956.965314004628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45956.965314004628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45956.965314004628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45956.965314004628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45956.965314004628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45956.965314004628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45956.965314004628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45956.965314004628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45956.965314004628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45956.965314004628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45956.965314004628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45956.965314004628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45956.965314004628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45956.965314004628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45956.965314004628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45956.965314004628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45956.965314004628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45956.965314004628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45956.965314004628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45956.965314004628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45956.965314004628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45956.965314004628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45956.965314004628</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45956.965314004628</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45956.965314004628</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45956.965314004628</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45956.965314004628</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45956.965314004628</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45956.965314004628</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45956.965314004628</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45956.965314004628</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45956.965314004628</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45956.965314004628</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45956.965314004628</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45956.965314004628</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45956.965314004628</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45956.965314004628</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45956.965314004628</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45956.965314004628</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45956.965314004628</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45956.965314004628</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45956.965314004628</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45956.965314004628</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45956.965314004628</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45956.965314004628</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45956.965314004628</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45956.965314004628</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45956.965314004628</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45956.965314004628</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45956.965314004628</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45956.965314004628</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45956.965314004628</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45956.965314004628</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45956.965314004628</v>
      </c>
      <c r="H122" s="107"/>
      <c r="I122" s="103" t="str">
        <f>IFERROR(VLOOKUP(D122,DB!A:F,6,0),"")</f>
        <v/>
      </c>
      <c r="J122" s="102" t="str">
        <f>IFERROR(VLOOKUP(D122,DB!A:G,7,0),"")</f>
        <v/>
      </c>
      <c r="K122" s="108"/>
      <c r="L122" s="109" t="str">
        <f>IFERROR(VLOOKUP(D122,DB!A:I,9,0),"")</f>
        <v/>
      </c>
    </row>
  </sheetData>
  <dataValidations count="2">
    <dataValidation allowBlank="1" showInputMessage="1" showErrorMessage="1" sqref="E1" xr:uid="{380493DB-286A-4683-AF55-C78F04945A49}"/>
    <dataValidation type="list" allowBlank="1" showInputMessage="1" showErrorMessage="1" sqref="E2:E12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2025-10-26T20:12:05Z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