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91" documentId="120_S{2AC9BD13-BADA-5192-A53E-5A8FF88502F6}" xr6:coauthVersionLast="47" xr6:coauthVersionMax="47" xr10:uidLastSave="{B607EDDD-9625-45BD-AABB-714A7789B43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<sst xmlns="http://schemas.openxmlformats.org/spreadsheetml/2006/main" count="180277" uniqueCount="39123">
  <si>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</si>
  <si>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</si>
  <si>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</si>
  <si>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</si>
  <si>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</si>
  <si>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</si>
  <si>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</si>
  <si>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</si>
  <si>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</si>
  <si>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</si>
  <si>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</si>
  <si>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</si>
  <si>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</si>
  <si>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</si>
  <si>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</si>
  <si>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</si>
  <si>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</si>
  <si>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</si>
  <si>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</si>
  <si>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</si>
  <si>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</si>
  <si>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</si>
  <si>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</si>
  <si>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</si>
  <si>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</si>
  <si>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</si>
  <si>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</si>
  <si>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</si>
  <si>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</si>
  <si>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</si>
  <si>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</si>
  <si>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</si>
  <si>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</si>
  <si>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</si>
  <si>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</si>
  <si>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</si>
  <si>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</si>
  <si>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</si>
  <si>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</si>
  <si>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</si>
  <si>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</si>
  <si>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</si>
  <si>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</si>
  <si>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</si>
  <si>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</si>
  <si>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</si>
  <si>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</si>
  <si>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</si>
  <si>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</si>
  <si>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</si>
  <si>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</si>
  <si>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</si>
  <si>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</si>
  <si>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</si>
  <si>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</si>
  <si>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</si>
  <si>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</si>
  <si>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</si>
  <si>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</si>
  <si>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</si>
  <si>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</si>
  <si>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</si>
  <si>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</si>
  <si>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</si>
  <si>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</si>
  <si>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</si>
  <si>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</si>
  <si>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</si>
  <si>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</si>
  <si>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</si>
  <si>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</si>
  <si>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</si>
  <si>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</si>
  <si>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</si>
  <si>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</si>
  <si>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</si>
  <si>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</si>
  <si>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</si>
  <si>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</si>
  <si>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</si>
  <si>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</si>
  <si>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</si>
  <si>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</si>
  <si>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</si>
  <si>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</si>
  <si>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</si>
  <si>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</si>
  <si>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</si>
  <si>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</si>
  <si>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</si>
  <si>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</si>
  <si>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</si>
  <si>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</si>
  <si>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</si>
  <si>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</si>
  <si>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</si>
  <si>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</si>
  <si>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</si>
  <si>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</si>
  <si>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</si>
  <si>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</si>
  <si>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</si>
  <si>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</si>
  <si>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</si>
  <si>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</si>
  <si>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</si>
  <si>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</si>
  <si>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</si>
  <si>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</si>
  <si>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</si>
  <si>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</si>
  <si>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</si>
  <si>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</si>
  <si>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</si>
  <si>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</si>
  <si>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</si>
  <si>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</si>
  <si>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</si>
  <si>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</si>
  <si>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</si>
  <si>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</si>
  <si>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</si>
  <si>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</si>
  <si>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</si>
  <si>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</si>
  <si>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</si>
  <si>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</si>
  <si>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</si>
  <si>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</si>
  <si>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</si>
  <si>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</si>
  <si>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</si>
  <si>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</si>
  <si>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</si>
  <si>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</si>
  <si>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</si>
  <si>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</si>
  <si>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</si>
  <si>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</si>
  <si>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</si>
  <si>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</si>
  <si>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</si>
  <si>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</si>
  <si>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</si>
  <si>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</si>
  <si>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</si>
  <si>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</si>
  <si>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</si>
  <si>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</si>
  <si>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</si>
  <si>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</si>
  <si>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</si>
  <si>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</si>
  <si>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</si>
  <si>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</si>
  <si>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</si>
  <si>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</si>
  <si>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</si>
  <si>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</si>
  <si>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</si>
  <si>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</si>
  <si>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</si>
  <si>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</si>
  <si>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</si>
  <si>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</si>
  <si>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</si>
  <si>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</si>
  <si>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</si>
  <si>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</si>
  <si>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</si>
  <si>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</si>
  <si>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</si>
  <si>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</si>
  <si>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</si>
  <si>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</si>
  <si>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</si>
  <si>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</si>
  <si>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</si>
  <si>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</si>
  <si>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</si>
  <si>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</si>
  <si>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</si>
  <si>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</si>
  <si>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</si>
  <si>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</si>
  <si>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</si>
  <si>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</si>
  <si>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</si>
  <si>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</si>
  <si>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</si>
  <si>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</si>
  <si>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</si>
  <si>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</si>
  <si>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</si>
  <si>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</si>
  <si>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</si>
  <si>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</si>
  <si>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</si>
  <si>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</si>
  <si>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</si>
  <si>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</si>
  <si>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</si>
  <si>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</si>
  <si>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</si>
  <si>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</si>
  <si>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</si>
  <si>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</si>
  <si>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</si>
  <si>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</si>
  <si>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</si>
  <si>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</si>
  <si>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</si>
  <si>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</si>
  <si>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</si>
  <si>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</si>
  <si>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</si>
  <si>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</si>
  <si>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</si>
  <si>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</si>
  <si>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</si>
  <si>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</si>
  <si>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</si>
  <si>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</si>
  <si>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</si>
  <si>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</si>
  <si>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</si>
  <si>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</si>
  <si>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</si>
  <si>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</si>
  <si>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</si>
  <si>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</si>
  <si>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</si>
  <si>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</si>
  <si>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</si>
  <si>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</si>
  <si>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</si>
  <si>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</si>
  <si>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</si>
  <si>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</si>
  <si>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</si>
  <si>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</si>
  <si>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</si>
  <si>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</si>
  <si>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</si>
  <si>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</si>
  <si>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</si>
  <si>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</si>
  <si>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</si>
  <si>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</si>
  <si>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</si>
  <si>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</si>
  <si>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</si>
  <si>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</si>
  <si>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</si>
  <si>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</si>
  <si>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</si>
  <si>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</si>
  <si>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</si>
  <si>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</si>
  <si>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</si>
  <si>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</si>
  <si>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</si>
  <si>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</si>
  <si>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</si>
  <si>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</si>
  <si>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</si>
  <si>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</si>
  <si>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</si>
  <si>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</si>
  <si>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</si>
  <si>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</si>
  <si>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</si>
  <si>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</si>
  <si>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</si>
  <si>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</si>
  <si>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</si>
  <si>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</si>
  <si>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</si>
  <si>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</si>
  <si>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</si>
  <si>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</si>
  <si>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</si>
  <si>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</si>
  <si>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</si>
  <si>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</si>
  <si>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</si>
  <si>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</si>
  <si>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</si>
  <si>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</si>
  <si>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</si>
  <si>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</si>
  <si>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</si>
  <si>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</si>
  <si>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</si>
  <si>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</si>
  <si>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</si>
  <si>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</si>
  <si>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</si>
  <si>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</si>
  <si>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</si>
  <si>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</si>
  <si>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</si>
  <si>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</si>
  <si>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</si>
  <si>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</si>
  <si>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</si>
  <si>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</si>
  <si>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</si>
  <si>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</si>
  <si>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</si>
  <si>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</si>
  <si>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</si>
  <si>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</si>
  <si>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</si>
  <si>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</si>
  <si>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</si>
  <si>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</si>
  <si>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</si>
  <si>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</si>
  <si>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</si>
  <si>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</si>
  <si>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</si>
  <si>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</si>
  <si>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</si>
  <si>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</si>
  <si>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</si>
  <si>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</si>
  <si>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</si>
  <si>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</si>
  <si>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</si>
  <si>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</si>
  <si>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</si>
  <si>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</si>
  <si>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</si>
  <si>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</si>
  <si>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</si>
  <si>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</si>
  <si>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</si>
  <si>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</si>
  <si>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</si>
  <si>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</si>
  <si>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</si>
  <si>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</si>
  <si>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</si>
  <si>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</si>
  <si>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</si>
  <si>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</si>
  <si>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</si>
  <si>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</si>
  <si>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</si>
  <si>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</si>
  <si>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</si>
  <si>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</si>
  <si>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</si>
  <si>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</si>
  <si>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</si>
  <si>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</si>
  <si>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</si>
  <si>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</si>
  <si>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</si>
  <si>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</si>
  <si>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</si>
  <si>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</si>
  <si>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</si>
  <si>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</si>
  <si>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</si>
  <si>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</si>
  <si>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</si>
  <si>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</si>
  <si>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</si>
  <si>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</si>
  <si>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</si>
  <si>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</si>
  <si>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</si>
  <si>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</si>
  <si>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</si>
  <si>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</si>
  <si>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</si>
  <si>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</si>
  <si>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</si>
  <si>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</si>
  <si>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</si>
  <si>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</si>
  <si>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</si>
  <si>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</si>
  <si>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</si>
  <si>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</si>
  <si>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</si>
  <si>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</si>
  <si>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</si>
  <si>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</si>
  <si>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</si>
  <si>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</si>
  <si>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</si>
  <si>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</si>
  <si>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</si>
  <si>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</si>
  <si>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</si>
  <si>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</si>
  <si>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</si>
  <si>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</si>
  <si>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</si>
  <si>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</si>
  <si>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</si>
  <si>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</si>
  <si>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</si>
  <si>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</si>
  <si>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</si>
  <si>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</si>
  <si>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</si>
  <si>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</si>
  <si>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</si>
  <si>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</si>
  <si>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</si>
  <si>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</si>
  <si>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</si>
  <si>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</si>
  <si>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</si>
  <si>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</si>
  <si>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</si>
  <si>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</si>
  <si>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</si>
  <si>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</si>
  <si>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</si>
  <si>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</si>
  <si>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</si>
  <si>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</si>
  <si>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</si>
  <si>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</si>
  <si>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</si>
  <si>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</si>
  <si>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</si>
  <si>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</si>
  <si>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</si>
  <si>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</si>
  <si>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</si>
  <si>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</si>
  <si>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</si>
  <si>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</si>
  <si>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</si>
  <si>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</si>
  <si>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</si>
  <si>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</si>
  <si>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</si>
  <si>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</si>
  <si>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</si>
  <si>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</si>
  <si>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</si>
  <si>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</si>
  <si>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</si>
  <si>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</si>
  <si>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</si>
  <si>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</si>
  <si>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</si>
  <si>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</si>
  <si>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</si>
  <si>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</si>
  <si>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</si>
  <si>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</si>
  <si>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</si>
  <si>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</si>
  <si>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</si>
  <si>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</si>
  <si>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</si>
  <si>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</si>
  <si>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</si>
  <si>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</si>
  <si>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</si>
  <si>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</si>
  <si>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</si>
  <si>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</si>
  <si>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</si>
  <si>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</si>
  <si>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</si>
  <si>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</si>
  <si>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</si>
  <si>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</si>
  <si>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</si>
  <si>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</si>
  <si>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</si>
  <si>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</si>
  <si>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</si>
  <si>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</si>
  <si>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</si>
  <si>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</si>
  <si>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</si>
  <si>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</si>
  <si>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</si>
  <si>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</si>
  <si>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</si>
  <si>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</si>
  <si>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</si>
  <si>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</si>
  <si>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</si>
  <si>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</si>
  <si>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</si>
  <si>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</si>
  <si>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</si>
  <si>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</si>
  <si>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</si>
  <si>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</si>
  <si>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</si>
  <si>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</si>
  <si>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</si>
  <si>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</si>
  <si>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</si>
  <si>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</si>
  <si>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</si>
  <si>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</si>
  <si>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</si>
  <si>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</si>
  <si>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</si>
  <si>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</si>
  <si>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</si>
  <si>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</si>
  <si>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</si>
  <si>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</si>
  <si>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</si>
  <si>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</si>
  <si>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</si>
  <si>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</si>
  <si>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</si>
  <si>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</si>
  <si>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</si>
  <si>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</si>
  <si>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</si>
  <si>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</si>
  <si>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</si>
  <si>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</si>
  <si>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</si>
  <si>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</si>
  <si>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</si>
  <si>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</si>
  <si>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</si>
  <si>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</si>
  <si>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</si>
  <si>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</si>
  <si>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</si>
  <si>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</si>
  <si>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</si>
  <si>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</si>
  <si>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</si>
  <si>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</si>
  <si>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</si>
  <si>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</si>
  <si>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</si>
  <si>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</si>
  <si>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</si>
  <si>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</si>
  <si>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</si>
  <si>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</si>
  <si>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</si>
  <si>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</si>
  <si>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</si>
  <si>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</si>
  <si>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</si>
  <si>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</si>
  <si>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</si>
  <si>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</si>
  <si>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</si>
  <si>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</si>
  <si>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</si>
  <si>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</si>
  <si>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</si>
  <si>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</si>
  <si>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</si>
  <si>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</si>
  <si>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</si>
  <si>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</si>
  <si>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</si>
  <si>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</si>
  <si>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</si>
  <si>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</si>
  <si>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</si>
  <si>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</si>
  <si>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</si>
  <si>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</si>
  <si>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</si>
  <si>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</si>
  <si>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</si>
  <si>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</si>
  <si>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</si>
  <si>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</si>
  <si>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</si>
  <si>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</si>
  <si>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</si>
  <si>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</si>
  <si>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</si>
  <si>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</si>
  <si>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</si>
  <si>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</si>
  <si>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</si>
  <si>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</si>
  <si>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</si>
  <si>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</si>
  <si>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</si>
  <si>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</si>
  <si>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</si>
  <si>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</si>
  <si>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</si>
  <si>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</si>
  <si>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</si>
  <si>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</si>
  <si>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</si>
  <si>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</si>
  <si>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</si>
  <si>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</si>
  <si>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</si>
  <si>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</si>
  <si>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</si>
  <si>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</si>
  <si>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</si>
  <si>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</si>
  <si>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</si>
  <si>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</si>
  <si>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</si>
  <si>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</si>
  <si>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</si>
  <si>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</si>
  <si>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</si>
  <si>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</si>
  <si>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</si>
  <si>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</si>
  <si>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</si>
  <si>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</si>
  <si>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</si>
  <si>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</si>
  <si>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</si>
  <si>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</si>
  <si>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</si>
  <si>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</si>
  <si>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</si>
  <si>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</si>
  <si>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</si>
  <si>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</si>
  <si>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</si>
  <si>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</si>
  <si>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</si>
  <si>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</si>
  <si>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</si>
  <si>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</si>
  <si>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</si>
  <si>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</si>
  <si>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</si>
  <si>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</si>
  <si>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</si>
  <si>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</si>
  <si>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</si>
  <si>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</si>
  <si>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</si>
  <si>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</si>
  <si>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</si>
  <si>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</si>
  <si>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</si>
  <si>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</si>
  <si>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</si>
  <si>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</si>
  <si>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</si>
  <si>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</si>
  <si>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</si>
  <si>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</si>
  <si>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</si>
  <si>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</si>
  <si>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</si>
  <si>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</si>
  <si>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</si>
  <si>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</si>
  <si>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</si>
  <si>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</si>
  <si>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</si>
  <si>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</si>
  <si>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</si>
  <si>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</si>
  <si>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</si>
  <si>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</si>
  <si>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</si>
  <si>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</si>
  <si>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</si>
  <si>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</si>
  <si>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</si>
  <si>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</si>
  <si>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</si>
  <si>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</si>
  <si>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</si>
  <si>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</si>
  <si>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</si>
  <si>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</si>
  <si>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</si>
  <si>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</si>
  <si>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</si>
  <si>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</si>
  <si>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</si>
  <si>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</si>
  <si>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</si>
  <si>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</si>
  <si>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</si>
  <si>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</si>
  <si>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</si>
  <si>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</si>
  <si>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</si>
  <si>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</si>
  <si>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</si>
  <si>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</si>
  <si>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</si>
  <si>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</si>
  <si>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</si>
  <si>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</si>
  <si>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</si>
  <si>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</si>
  <si>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</si>
  <si>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</si>
  <si>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</si>
  <si>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</si>
  <si>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</si>
  <si>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</si>
  <si>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</si>
  <si>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</si>
  <si>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</si>
  <si>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</si>
  <si>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</si>
  <si>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</si>
  <si>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</si>
  <si>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</si>
  <si>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</si>
  <si>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</si>
  <si>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</si>
  <si>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</si>
  <si>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</si>
  <si>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</si>
  <si>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</si>
  <si>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</si>
  <si>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</si>
  <si>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</si>
  <si>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</si>
  <si>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</si>
  <si>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</si>
  <si>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</si>
  <si>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</si>
  <si>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</si>
  <si>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</si>
  <si>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</si>
  <si>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</si>
  <si>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</si>
  <si>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</si>
  <si>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</si>
  <si>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</si>
  <si>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</si>
  <si>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</si>
  <si>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</si>
  <si>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</si>
  <si>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</si>
  <si>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</si>
  <si>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</si>
  <si>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</si>
  <si>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</si>
  <si>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</si>
  <si>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</si>
  <si>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</si>
  <si>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</si>
  <si>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</si>
  <si>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</si>
  <si>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</si>
  <si>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</si>
  <si>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</si>
  <si>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</si>
  <si>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</si>
  <si>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</si>
  <si>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</si>
  <si>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</si>
  <si>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</si>
  <si>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</si>
  <si>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</si>
  <si>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</si>
  <si>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</si>
  <si>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</si>
  <si>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</si>
  <si>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</si>
  <si>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</si>
  <si>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</si>
  <si>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</si>
  <si>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</si>
  <si>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</si>
  <si>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</si>
  <si>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</si>
  <si>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</si>
  <si>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</si>
  <si>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</si>
  <si>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</si>
  <si>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</si>
  <si>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</si>
  <si>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</si>
  <si>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</si>
  <si>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</si>
  <si>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</si>
  <si>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</si>
  <si>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</si>
  <si>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</si>
  <si>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</si>
  <si>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</si>
  <si>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</si>
  <si>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</si>
  <si>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</si>
  <si>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</si>
  <si>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</si>
  <si>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</si>
  <si>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</si>
  <si>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</si>
  <si>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</si>
  <si>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</si>
  <si>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</si>
  <si>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</si>
  <si>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</si>
  <si>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</si>
  <si>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</si>
  <si>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</si>
  <si>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</si>
  <si>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</si>
  <si>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</si>
  <si>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</si>
  <si>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</si>
  <si>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</si>
  <si>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</si>
  <si>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</si>
  <si>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</si>
  <si>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</si>
  <si>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</si>
  <si>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</si>
  <si>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</si>
  <si>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</si>
  <si>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</si>
  <si>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</si>
  <si>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</si>
  <si>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</si>
  <si>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</si>
  <si>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</si>
  <si>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</si>
  <si>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</si>
  <si>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</si>
  <si>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</si>
  <si>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</si>
  <si>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</si>
  <si>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</si>
  <si>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</si>
  <si>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</si>
  <si>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</si>
  <si>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</si>
  <si>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</si>
  <si>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</si>
  <si>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</si>
  <si>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</si>
  <si>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</si>
  <si>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</si>
  <si>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</si>
  <si>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</si>
  <si>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</si>
  <si>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</si>
  <si>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</si>
  <si>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</si>
  <si>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</si>
  <si>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</si>
  <si>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</si>
  <si>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</si>
  <si>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</si>
  <si>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</si>
  <si>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</si>
  <si>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</si>
  <si>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</si>
  <si>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</si>
  <si>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</si>
  <si>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</si>
  <si>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</si>
  <si>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</si>
  <si>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</si>
  <si>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</si>
  <si>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</si>
  <si>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</si>
  <si>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</si>
  <si>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</si>
  <si>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</si>
  <si>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</si>
  <si>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</si>
  <si>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</si>
  <si>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</si>
  <si>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</si>
  <si>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</si>
  <si>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</si>
  <si>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</si>
  <si>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</si>
  <si>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</si>
  <si>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</si>
  <si>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</si>
  <si>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</si>
  <si>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</si>
  <si>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</si>
  <si>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</si>
  <si>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</si>
  <si>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</si>
  <si>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</si>
  <si>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</si>
  <si>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</si>
  <si>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</si>
  <si>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</si>
  <si>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</si>
  <si>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</si>
  <si>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</si>
  <si>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</si>
  <si>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</si>
  <si>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</si>
  <si>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</si>
  <si>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</si>
  <si>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</si>
  <si>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</si>
  <si>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</si>
  <si>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</si>
  <si>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</si>
  <si>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</si>
  <si>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</si>
  <si>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</si>
  <si>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</si>
  <si>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</si>
  <si>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</si>
  <si>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</si>
  <si>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</si>
  <si>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</si>
  <si>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</si>
  <si>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</si>
  <si>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</si>
  <si>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</si>
  <si>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</si>
  <si>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</si>
  <si>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</si>
  <si>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</si>
  <si>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</si>
  <si>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</si>
  <si>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</si>
  <si>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</si>
  <si>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</si>
  <si>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</si>
  <si>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</si>
  <si>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</si>
  <si>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</si>
  <si>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</si>
  <si>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</si>
  <si>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</si>
  <si>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</si>
  <si>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</si>
  <si>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</si>
  <si>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</si>
  <si>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</si>
  <si>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</si>
  <si>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</si>
  <si>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</si>
  <si>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</si>
  <si>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</si>
  <si>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</si>
  <si>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</si>
  <si>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</si>
  <si>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</si>
  <si>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</si>
  <si>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</si>
  <si>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</si>
  <si>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</si>
  <si>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</si>
  <si>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</si>
  <si>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</si>
  <si>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</si>
  <si>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</si>
  <si>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</si>
  <si>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</si>
  <si>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</si>
  <si>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</si>
  <si>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</si>
  <si>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</si>
  <si>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</si>
  <si>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</si>
  <si>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</si>
  <si>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</si>
  <si>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</si>
  <si>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</si>
  <si>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</si>
  <si>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</si>
  <si>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</si>
  <si>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</si>
  <si>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</si>
  <si>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</si>
  <si>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</si>
  <si>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</si>
  <si>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</si>
  <si>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</si>
  <si>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</si>
  <si>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</si>
  <si>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</si>
  <si>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</si>
  <si>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</si>
  <si>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</si>
  <si>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</si>
  <si>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</si>
  <si>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</si>
  <si>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</si>
  <si>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</si>
  <si>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</si>
  <si>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</si>
  <si>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</si>
  <si>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</si>
  <si>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</si>
  <si>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</si>
  <si>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</si>
  <si>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</si>
  <si>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</si>
  <si>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</si>
  <si>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</si>
  <si>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</si>
  <si>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</si>
  <si>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</si>
  <si>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</si>
  <si>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</si>
  <si>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</si>
  <si>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</si>
  <si>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</si>
  <si>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</si>
  <si>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</si>
  <si>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</si>
  <si>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</si>
  <si>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</si>
  <si>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</si>
  <si>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</si>
  <si>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</si>
  <si>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</si>
  <si>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</si>
  <si>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</si>
  <si>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</si>
  <si>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</si>
  <si>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</si>
  <si>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</si>
  <si>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</si>
  <si>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</si>
  <si>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</si>
  <si>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</si>
  <si>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</si>
  <si>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</si>
  <si>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</si>
  <si>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</si>
  <si>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</si>
  <si>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</si>
  <si>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</si>
  <si>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</si>
  <si>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</si>
  <si>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</si>
  <si>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</si>
  <si>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</si>
  <si>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</si>
  <si>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</si>
  <si>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</si>
  <si>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</si>
  <si>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</si>
  <si>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</si>
  <si>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</si>
  <si>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</si>
  <si>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</si>
  <si>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</si>
  <si>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</si>
  <si>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</si>
  <si>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</si>
  <si>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</si>
  <si>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</si>
  <si>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</si>
  <si>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</si>
  <si>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</si>
  <si>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</si>
  <si>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</si>
  <si>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</si>
  <si>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</si>
  <si>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</si>
  <si>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</si>
  <si>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</si>
  <si>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</si>
  <si>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</si>
  <si>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</si>
  <si>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</si>
  <si>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</si>
  <si>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</si>
  <si>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</si>
  <si>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</si>
  <si>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</si>
  <si>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</si>
  <si>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</si>
  <si>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</si>
  <si>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</si>
  <si>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</si>
  <si>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</si>
  <si>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</si>
  <si>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</si>
  <si>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</si>
  <si>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</si>
  <si>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</si>
  <si>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</si>
  <si>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</si>
  <si>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</si>
  <si>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</si>
  <si>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</si>
  <si>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</si>
  <si>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</si>
  <si>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</si>
  <si>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</si>
  <si>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</si>
  <si>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</si>
  <si>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</si>
  <si>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</si>
  <si>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</si>
  <si>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</si>
  <si>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</si>
  <si>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</si>
  <si>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</si>
  <si>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</si>
  <si>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</si>
  <si>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</si>
  <si>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</si>
  <si>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</si>
  <si>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</si>
  <si>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</si>
  <si>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</si>
  <si>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</si>
  <si>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</si>
  <si>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</si>
  <si>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</si>
  <si>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</si>
  <si>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</si>
  <si>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</si>
  <si>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</si>
  <si>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</si>
  <si>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</si>
  <si>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</si>
  <si>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</si>
  <si>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</si>
  <si>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</si>
  <si>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</si>
  <si>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</si>
  <si>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</si>
  <si>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</si>
  <si>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</si>
  <si>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</si>
  <si>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</si>
  <si>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</si>
  <si>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</si>
  <si>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</si>
  <si>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</si>
  <si>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</si>
  <si>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</si>
  <si>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</si>
  <si>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</si>
  <si>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</si>
  <si>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</si>
  <si>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</si>
  <si>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</si>
  <si>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</si>
  <si>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</si>
  <si>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</si>
  <si>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</si>
  <si>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</si>
  <si>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</si>
  <si>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</si>
  <si>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</si>
  <si>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</si>
  <si>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</si>
  <si>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</si>
  <si>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</si>
  <si>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</si>
  <si>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</si>
  <si>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</si>
  <si>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</si>
  <si>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</si>
  <si>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</si>
  <si>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</si>
  <si>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</si>
  <si>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</si>
  <si>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</si>
  <si>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</si>
  <si>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</si>
  <si>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</si>
  <si>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</si>
  <si>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</si>
  <si>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</si>
  <si>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</si>
  <si>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</si>
  <si>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</si>
  <si>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</si>
  <si>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</si>
  <si>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</si>
  <si>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</si>
  <si>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</si>
  <si>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</si>
  <si>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</si>
  <si>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</si>
  <si>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</si>
  <si>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</si>
  <si>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</si>
  <si>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</si>
  <si>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</si>
  <si>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</si>
  <si>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</si>
  <si>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</si>
  <si>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</si>
  <si>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</si>
  <si>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</si>
  <si>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</si>
  <si>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</si>
  <si>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</si>
  <si>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</si>
  <si>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</si>
  <si>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</si>
  <si>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</si>
  <si>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</si>
  <si>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</si>
  <si>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</si>
  <si>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</si>
  <si>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</si>
  <si>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</si>
  <si>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</si>
  <si>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</si>
  <si>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</si>
  <si>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</si>
  <si>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</si>
  <si>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</si>
  <si>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</si>
  <si>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</si>
  <si>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</si>
  <si>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</si>
  <si>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</si>
  <si>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</si>
  <si>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</si>
  <si>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</si>
  <si>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</si>
  <si>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</si>
  <si>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</si>
  <si>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</si>
  <si>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</si>
  <si>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</si>
  <si>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</si>
  <si>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</si>
  <si>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</si>
  <si>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</si>
  <si>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</si>
  <si>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</si>
  <si>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</si>
  <si>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</si>
  <si>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</si>
  <si>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</si>
  <si>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</si>
  <si>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</si>
  <si>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</si>
  <si>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</si>
  <si>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</si>
  <si>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</si>
  <si>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</si>
  <si>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</si>
  <si>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</si>
  <si>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</si>
  <si>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</si>
  <si>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</si>
  <si>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</si>
  <si>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</si>
  <si>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</si>
  <si>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</si>
  <si>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</si>
  <si>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</si>
  <si>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</si>
  <si>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</si>
  <si>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</si>
  <si>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</si>
  <si>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</si>
  <si>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</si>
  <si>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</si>
  <si>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</si>
  <si>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</si>
  <si>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</si>
  <si>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</si>
  <si>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</si>
  <si>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</si>
  <si>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</si>
  <si>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</si>
  <si>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</si>
  <si>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</si>
  <si>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</si>
  <si>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</si>
  <si>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</si>
  <si>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</si>
  <si>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</si>
  <si>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</si>
  <si>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</si>
  <si>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</si>
  <si>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</si>
  <si>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</si>
  <si>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</si>
  <si>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</si>
  <si>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</si>
  <si>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</si>
  <si>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</si>
  <si>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</si>
  <si>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</si>
  <si>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</si>
  <si>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</si>
  <si>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</si>
  <si>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</si>
  <si>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</si>
  <si>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</si>
  <si>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</si>
  <si>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</si>
  <si>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</si>
  <si>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</si>
  <si>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</si>
  <si>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</si>
  <si>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</si>
  <si>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</si>
  <si>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</si>
  <si>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</si>
  <si>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</si>
  <si>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</si>
  <si>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</si>
  <si>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</si>
  <si>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</si>
  <si>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</si>
  <si>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</si>
  <si>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</si>
  <si>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</si>
  <si>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</si>
  <si>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</si>
  <si>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</si>
  <si>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</si>
  <si>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</si>
  <si>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</si>
  <si>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</si>
  <si>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</si>
  <si>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</si>
  <si>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</si>
  <si>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</si>
  <si>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</si>
  <si>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</si>
  <si>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</si>
  <si>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</si>
  <si>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</si>
  <si>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</si>
  <si>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</si>
  <si>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</si>
  <si>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</si>
  <si>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</si>
  <si>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</si>
  <si>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</si>
  <si>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</si>
  <si>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</si>
  <si>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</si>
  <si>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</si>
  <si>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</si>
  <si>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</si>
  <si>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</si>
  <si>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</si>
  <si>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</si>
  <si>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</si>
  <si>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</si>
  <si>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</si>
  <si>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</si>
  <si>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</si>
  <si>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</si>
  <si>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</si>
  <si>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</si>
  <si>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</si>
  <si>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</si>
  <si>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</si>
  <si>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</si>
  <si>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</si>
  <si>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</si>
  <si>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</si>
  <si>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</si>
  <si>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</si>
  <si>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</si>
  <si>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</si>
  <si>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</si>
  <si>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</si>
  <si>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</si>
  <si>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</si>
  <si>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</si>
  <si>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</si>
  <si>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</si>
  <si>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</si>
  <si>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</si>
  <si>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</si>
  <si>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</si>
  <si>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</si>
  <si>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</si>
  <si>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</si>
  <si>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</si>
  <si>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</si>
  <si>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</si>
  <si>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</si>
  <si>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</si>
  <si>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</si>
  <si>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</si>
  <si>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</si>
  <si>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</si>
  <si>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</si>
  <si>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</si>
  <si>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</si>
  <si>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</si>
  <si>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</si>
  <si>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</si>
  <si>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</si>
  <si>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</si>
  <si>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</si>
  <si>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</si>
  <si>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</si>
  <si>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</si>
  <si>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</si>
  <si>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</si>
  <si>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</si>
  <si>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</si>
  <si>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</si>
  <si>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</si>
  <si>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</si>
  <si>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</si>
  <si>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</si>
  <si>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</si>
  <si>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</si>
  <si>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</si>
  <si>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</si>
  <si>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</si>
  <si>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</si>
  <si>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</si>
  <si>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</si>
  <si>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</si>
  <si>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</si>
  <si>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</si>
  <si>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</si>
  <si>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</si>
  <si>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</si>
  <si>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</si>
  <si>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</si>
  <si>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</si>
  <si>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</si>
  <si>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</si>
  <si>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</si>
  <si>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</si>
  <si>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</si>
  <si>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</si>
  <si>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</si>
  <si>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</si>
  <si>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</si>
  <si>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</si>
  <si>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</si>
  <si>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</si>
  <si>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</si>
  <si>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</si>
  <si>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</si>
  <si>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</si>
  <si>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</si>
  <si>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</si>
  <si>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</si>
  <si>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</si>
  <si>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</si>
  <si>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</si>
  <si>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</si>
  <si>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</si>
  <si>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</si>
  <si>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</si>
  <si>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</si>
  <si>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</si>
  <si>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</si>
  <si>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</si>
  <si>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</si>
  <si>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</si>
  <si>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</si>
  <si>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</si>
  <si>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</si>
  <si>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</si>
  <si>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</si>
  <si>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</si>
  <si>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</si>
  <si>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</si>
  <si>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</si>
  <si>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</si>
  <si>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</si>
  <si>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</si>
  <si>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</si>
  <si>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</si>
  <si>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</si>
  <si>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</si>
  <si>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</si>
  <si>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</si>
  <si>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</si>
  <si>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</si>
  <si>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</si>
  <si>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</si>
  <si>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</si>
  <si>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</si>
  <si>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</si>
  <si>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</si>
  <si>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</si>
  <si>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</si>
  <si>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</si>
  <si>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</si>
  <si>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</si>
  <si>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</si>
  <si>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</si>
  <si>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</si>
  <si>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</si>
  <si>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</si>
  <si>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</si>
  <si>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</si>
  <si>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</si>
  <si>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</si>
  <si>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</si>
  <si>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</si>
  <si>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</si>
  <si>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</si>
  <si>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</si>
  <si>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</si>
  <si>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</si>
  <si>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</si>
  <si>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</si>
  <si>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</si>
  <si>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</si>
  <si>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</si>
  <si>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</si>
  <si>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</si>
  <si>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</si>
  <si>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</si>
  <si>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</si>
  <si>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</si>
  <si>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</si>
  <si>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</si>
  <si>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</si>
  <si>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</si>
  <si>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</si>
  <si>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</si>
  <si>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</si>
  <si>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</si>
  <si>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</si>
  <si>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</si>
  <si>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</si>
  <si>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</si>
  <si>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</si>
  <si>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</si>
  <si>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</si>
  <si>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</si>
  <si>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</si>
  <si>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</si>
  <si>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</si>
  <si>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</si>
  <si>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</si>
  <si>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</si>
  <si>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</si>
  <si>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</si>
  <si>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</si>
  <si>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</si>
  <si>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</si>
  <si>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</si>
  <si>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</si>
  <si>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</si>
  <si>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</si>
  <si>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</si>
  <si>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</si>
  <si>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</si>
  <si>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</si>
  <si>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</si>
  <si>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</si>
  <si>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</si>
  <si>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</si>
  <si>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</si>
  <si>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</si>
  <si>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</si>
  <si>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</si>
  <si>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</si>
  <si>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</si>
  <si>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</si>
  <si>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</si>
  <si>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</si>
  <si>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</si>
  <si>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</si>
  <si>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</si>
  <si>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</si>
  <si>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</si>
  <si>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</si>
  <si>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</si>
  <si>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</si>
  <si>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</si>
  <si>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</si>
  <si>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</si>
  <si>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</si>
  <si>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</si>
  <si>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</si>
  <si>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</si>
  <si>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</si>
  <si>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</si>
  <si>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</si>
  <si>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</si>
  <si>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</si>
  <si>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</si>
  <si>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</si>
  <si>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</si>
  <si>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</si>
  <si>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</si>
  <si>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</si>
  <si>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</si>
  <si>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</si>
  <si>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</si>
  <si>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</si>
  <si>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</si>
  <si>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</si>
  <si>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</si>
  <si>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</si>
  <si>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</si>
  <si>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</si>
  <si>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</si>
  <si>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</si>
  <si>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</si>
  <si>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</si>
  <si>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</si>
  <si>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</si>
  <si>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</si>
  <si>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</si>
  <si>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</si>
  <si>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</si>
  <si>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</si>
  <si>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</si>
  <si>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</si>
  <si>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</si>
  <si>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</si>
  <si>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</si>
  <si>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</si>
  <si>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</si>
  <si>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</si>
  <si>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</si>
  <si>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</si>
  <si>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</si>
  <si>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</si>
  <si>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</si>
  <si>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</si>
  <si>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</si>
  <si>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</si>
  <si>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</si>
  <si>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</si>
  <si>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</si>
  <si>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</si>
  <si>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</si>
  <si>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</si>
  <si>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</si>
  <si>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</si>
  <si>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</si>
  <si>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</si>
  <si>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</si>
  <si>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</si>
  <si>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</si>
  <si>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</si>
  <si>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</si>
  <si>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</si>
  <si>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</si>
  <si>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</si>
  <si>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</si>
  <si>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</si>
  <si>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</si>
  <si>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</si>
  <si>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</si>
  <si>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</si>
  <si>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</si>
  <si>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</si>
  <si>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</si>
  <si>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</si>
  <si>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</si>
  <si>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</si>
  <si>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</si>
  <si>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</si>
  <si>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</si>
  <si>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</si>
  <si>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</si>
  <si>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</si>
  <si>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</si>
  <si>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</si>
  <si>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</si>
  <si>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</si>
  <si>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</si>
  <si>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</si>
  <si>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</si>
  <si>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</si>
  <si>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</si>
  <si>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</si>
  <si>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</si>
  <si>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</si>
  <si>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</si>
  <si>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</si>
  <si>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</si>
  <si>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</si>
  <si>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</si>
  <si>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</si>
  <si>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</si>
  <si>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</si>
  <si>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</si>
  <si>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</si>
  <si>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</si>
  <si>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</si>
  <si>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</si>
  <si>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</si>
  <si>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</si>
  <si>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</si>
  <si>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</si>
  <si>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</si>
  <si>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</si>
  <si>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</si>
  <si>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</si>
  <si>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</si>
  <si>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</si>
  <si>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</si>
  <si>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</si>
  <si>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</si>
  <si>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</si>
  <si>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</si>
  <si>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</si>
  <si>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</si>
  <si>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</si>
  <si>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</si>
  <si>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</si>
  <si>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</si>
  <si>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</si>
  <si>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</si>
  <si>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</si>
  <si>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</si>
  <si>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</si>
  <si>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</si>
  <si>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</si>
  <si>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</si>
  <si>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</si>
  <si>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</si>
  <si>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</si>
  <si>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</si>
  <si>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</si>
  <si>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</si>
  <si>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</si>
  <si>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</si>
  <si>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</si>
  <si>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</si>
  <si>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</si>
  <si>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</si>
  <si>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</si>
  <si>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</si>
  <si>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</si>
  <si>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</si>
  <si>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</si>
  <si>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</si>
  <si>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</si>
  <si>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</si>
  <si>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</si>
  <si>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</si>
  <si>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</si>
  <si>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</si>
  <si>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</si>
  <si>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</si>
  <si>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</si>
  <si>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</si>
  <si>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</si>
  <si>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</si>
  <si>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</si>
  <si>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</si>
  <si>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</si>
  <si>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</si>
  <si>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</si>
  <si>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</si>
  <si>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</si>
  <si>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</si>
  <si>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</si>
  <si>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</si>
  <si>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</si>
  <si>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</si>
  <si>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</si>
  <si>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</si>
  <si>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</si>
  <si>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</si>
  <si>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</si>
  <si>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</si>
  <si>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</si>
  <si>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</si>
  <si>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</si>
  <si>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</si>
  <si>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</si>
  <si>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</si>
  <si>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</si>
  <si>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</si>
  <si>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</si>
  <si>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</si>
  <si>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</si>
  <si>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</si>
  <si>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</si>
  <si>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</si>
  <si>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</si>
  <si>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</si>
  <si>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</si>
  <si>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</si>
  <si>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</si>
  <si>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</si>
  <si>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</si>
  <si>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</si>
  <si>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</si>
  <si>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</si>
  <si>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</si>
  <si>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</si>
  <si>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</si>
  <si>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</si>
  <si>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</si>
  <si>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</si>
  <si>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</si>
  <si>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</si>
  <si>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</si>
  <si>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</si>
  <si>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</si>
  <si>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</si>
  <si>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</si>
  <si>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</si>
  <si>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</si>
  <si>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</si>
  <si>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</si>
  <si>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</si>
  <si>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</si>
  <si>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</si>
  <si>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</si>
  <si>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</si>
  <si>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</si>
  <si>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</si>
  <si>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</si>
  <si>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</si>
  <si>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</si>
  <si>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</si>
  <si>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</si>
  <si>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</si>
  <si>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</si>
  <si>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</si>
  <si>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</si>
  <si>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</si>
  <si>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</si>
  <si>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</si>
  <si>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</si>
  <si>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</si>
  <si>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</si>
  <si>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</si>
  <si>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</si>
  <si>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</si>
  <si>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</si>
  <si>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</si>
  <si>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</si>
  <si>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</si>
  <si>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</si>
  <si>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</si>
  <si>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</si>
  <si>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</si>
  <si>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</si>
  <si>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</si>
  <si>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</si>
  <si>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</si>
  <si>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</si>
  <si>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</si>
  <si>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</si>
  <si>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</si>
  <si>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</si>
  <si>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</si>
  <si>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</si>
  <si>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</si>
  <si>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</si>
  <si>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</si>
  <si>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</si>
  <si>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</si>
  <si>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</si>
  <si>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</si>
  <si>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</si>
  <si>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</si>
  <si>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</si>
  <si>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</si>
  <si>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</si>
  <si>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</si>
  <si>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</si>
  <si>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</si>
  <si>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</si>
  <si>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</si>
  <si>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</si>
  <si>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</si>
  <si>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</si>
  <si>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</si>
  <si>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</si>
  <si>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</si>
  <si>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</si>
  <si>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</si>
  <si>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</si>
  <si>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</si>
  <si>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</si>
  <si>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</si>
  <si>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</si>
  <si>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</si>
  <si>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</si>
  <si>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</si>
  <si>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</si>
  <si>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</si>
  <si>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</si>
  <si>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</si>
  <si>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</si>
  <si>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</si>
  <si>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</si>
  <si>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</si>
  <si>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</si>
  <si>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</si>
  <si>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</si>
  <si>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</si>
  <si>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</si>
  <si>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</si>
  <si>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</si>
  <si>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</si>
  <si>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</si>
  <si>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</si>
  <si>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</si>
  <si>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</si>
  <si>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</si>
  <si>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</si>
  <si>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</si>
  <si>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</si>
  <si>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</si>
  <si>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</si>
  <si>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</si>
  <si>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</si>
  <si>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</si>
  <si>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</si>
  <si>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</si>
  <si>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</si>
  <si>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</si>
  <si>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</si>
  <si>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</si>
  <si>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</si>
  <si>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</si>
  <si>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</si>
  <si>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</si>
  <si>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</si>
  <si>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</si>
  <si>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</si>
  <si>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</si>
  <si>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</si>
  <si>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</si>
  <si>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</si>
  <si>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</si>
  <si>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</si>
  <si>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</si>
  <si>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</si>
  <si>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</si>
  <si>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</si>
  <si>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</si>
  <si>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</si>
  <si>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</si>
  <si>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</si>
  <si>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</si>
  <si>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</si>
  <si>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</si>
  <si>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</si>
  <si>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</si>
  <si>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</si>
  <si>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</si>
  <si>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</si>
  <si>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</si>
  <si>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</si>
  <si>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</si>
  <si>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</si>
  <si>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</si>
  <si>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</si>
  <si>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</si>
  <si>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</si>
  <si>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</si>
  <si>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</si>
  <si>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</si>
  <si>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</si>
  <si>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</si>
  <si>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</si>
  <si>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</si>
  <si>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</si>
  <si>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</si>
  <si>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</si>
  <si>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</si>
  <si>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</si>
  <si>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</si>
  <si>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</si>
  <si>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</si>
  <si>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</si>
  <si>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</si>
  <si>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</si>
  <si>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</si>
  <si>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</si>
  <si>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</si>
  <si>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</si>
  <si>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</si>
  <si>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</si>
  <si>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</si>
  <si>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</si>
  <si>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</si>
  <si>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</si>
  <si>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</si>
  <si>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</si>
  <si>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</si>
  <si>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</si>
  <si>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</si>
  <si>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</si>
  <si>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</si>
  <si>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</si>
  <si>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</si>
  <si>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</si>
  <si>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</si>
  <si>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</si>
  <si>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</si>
  <si>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</si>
  <si>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</si>
  <si>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</si>
  <si>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</si>
  <si>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</si>
  <si>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</si>
  <si>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</si>
  <si>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</si>
  <si>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</si>
  <si>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</si>
  <si>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</si>
  <si>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</si>
  <si>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</si>
  <si>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</si>
  <si>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</si>
  <si>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</si>
  <si>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</si>
  <si>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</si>
  <si>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</si>
  <si>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</si>
  <si>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</si>
  <si>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</si>
  <si>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</si>
  <si>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</si>
  <si>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</si>
  <si>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</si>
  <si>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</si>
  <si>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</si>
  <si>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</si>
  <si>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</si>
  <si>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</si>
  <si>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</si>
  <si>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</si>
  <si>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</si>
  <si>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</si>
  <si>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</si>
  <si>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</si>
  <si>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</si>
  <si>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</si>
  <si>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</si>
  <si>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</si>
  <si>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</si>
  <si>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</si>
  <si>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</si>
  <si>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</si>
  <si>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</si>
  <si>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</si>
  <si>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</si>
  <si>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</si>
  <si>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</si>
  <si>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</si>
  <si>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</si>
  <si>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</si>
  <si>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</si>
  <si>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</si>
  <si>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</si>
  <si>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</si>
  <si>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</si>
  <si>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</si>
  <si>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</si>
  <si>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</si>
  <si>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</si>
  <si>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</si>
  <si>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</si>
  <si>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</si>
  <si>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</si>
  <si>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</si>
  <si>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</si>
  <si>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</si>
  <si>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</si>
  <si>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</si>
  <si>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</si>
  <si>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</si>
  <si>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</si>
  <si>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</si>
  <si>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</si>
  <si>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</si>
  <si>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</si>
  <si>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</si>
  <si>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</si>
  <si>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</si>
  <si>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</si>
  <si>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</si>
  <si>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</si>
  <si>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</si>
  <si>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</si>
  <si>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</si>
  <si>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</si>
  <si>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</si>
  <si>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</si>
  <si>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</si>
  <si>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</si>
  <si>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</si>
  <si>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</si>
  <si>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</si>
  <si>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</si>
  <si>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</si>
  <si>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</si>
  <si>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</si>
  <si>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</si>
  <si>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</si>
  <si>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</si>
  <si>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</si>
  <si>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</si>
  <si>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</si>
  <si>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</si>
  <si>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</si>
  <si>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</si>
  <si>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</si>
  <si>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</si>
  <si>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</si>
  <si>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</si>
  <si>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</si>
  <si>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</si>
  <si>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</si>
  <si>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</si>
  <si>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</si>
  <si>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</si>
  <si>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</si>
  <si>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</si>
  <si>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</si>
  <si>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</si>
  <si>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</si>
  <si>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</si>
  <si>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</si>
  <si>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</si>
  <si>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</si>
  <si>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</si>
  <si>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</si>
  <si>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</si>
  <si>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</si>
  <si>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</si>
  <si>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</si>
  <si>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</si>
  <si>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</si>
  <si>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</si>
  <si>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</si>
  <si>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</si>
  <si>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</si>
  <si>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</si>
  <si>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</si>
  <si>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</si>
  <si>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</si>
  <si>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</si>
  <si>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</si>
  <si>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</si>
  <si>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</si>
  <si>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</si>
  <si>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</si>
  <si>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</si>
  <si>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</si>
  <si>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</si>
  <si>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</si>
  <si>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</si>
  <si>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</si>
  <si>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</si>
  <si>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</si>
  <si>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</si>
  <si>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</si>
  <si>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</si>
  <si>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</si>
  <si>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</si>
  <si>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</si>
  <si>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</si>
  <si>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</si>
  <si>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</si>
  <si>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</si>
  <si>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</si>
  <si>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</si>
  <si>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</si>
  <si>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</si>
  <si>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</si>
  <si>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</si>
  <si>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</si>
  <si>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</si>
  <si>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</si>
  <si>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</si>
  <si>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</si>
  <si>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</si>
  <si>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</si>
  <si>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</si>
  <si>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</si>
  <si>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</si>
  <si>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</si>
  <si>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</si>
  <si>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</si>
  <si>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</si>
  <si>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</si>
  <si>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</si>
  <si>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</si>
  <si>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</si>
  <si>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</si>
  <si>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</si>
  <si>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</si>
  <si>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</si>
  <si>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</si>
  <si>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</si>
  <si>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</si>
  <si>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</si>
  <si>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</si>
  <si>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</si>
  <si>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</si>
  <si>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</si>
  <si>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</si>
  <si>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</si>
  <si>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</si>
  <si>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</si>
  <si>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</si>
  <si>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</si>
  <si>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</si>
  <si>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</si>
  <si>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</si>
  <si>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</si>
  <si>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</si>
  <si>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</si>
  <si>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</si>
  <si>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</si>
  <si>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</si>
  <si>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</si>
  <si>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</si>
  <si>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</si>
  <si>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</si>
  <si>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</si>
  <si>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</si>
  <si>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</si>
  <si>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</si>
  <si>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</si>
  <si>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</si>
  <si>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</si>
  <si>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</si>
  <si>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</si>
  <si>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</si>
  <si>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</si>
  <si>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</si>
  <si>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</si>
  <si>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</si>
  <si>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</si>
  <si>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</si>
  <si>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</si>
  <si>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</si>
  <si>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</si>
  <si>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</si>
  <si>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</si>
  <si>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</si>
  <si>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</si>
  <si>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</si>
  <si>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</si>
  <si>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</si>
  <si>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</si>
  <si>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</si>
  <si>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</si>
  <si>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</si>
  <si>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</si>
  <si>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</si>
  <si>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</si>
  <si>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</si>
  <si>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</si>
  <si>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</si>
  <si>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</si>
  <si>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</si>
  <si>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</si>
  <si>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</si>
  <si>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</si>
  <si>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</si>
  <si>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</si>
  <si>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</si>
  <si>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</si>
  <si>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</si>
  <si>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</si>
  <si>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</si>
  <si>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</si>
  <si>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</si>
  <si>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</si>
  <si>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</si>
  <si>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</si>
  <si>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</si>
  <si>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</si>
  <si>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</si>
  <si>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</si>
  <si>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</si>
  <si>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</si>
  <si>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</si>
  <si>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</si>
  <si>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</si>
  <si>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</si>
  <si>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</si>
  <si>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</si>
  <si>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</si>
  <si>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</si>
  <si>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</si>
  <si>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</si>
  <si>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</si>
  <si>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</si>
  <si>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</si>
  <si>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</si>
  <si>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</si>
  <si>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</si>
  <si>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</si>
  <si>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</si>
  <si>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</si>
  <si>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</si>
  <si>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</si>
  <si>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</si>
  <si>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</si>
  <si>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</si>
  <si>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</si>
  <si>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</si>
  <si>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</si>
  <si>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</si>
  <si>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</si>
  <si>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</si>
  <si>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</si>
  <si>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</si>
  <si>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</si>
  <si>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</si>
  <si>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</si>
  <si>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</si>
  <si>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</si>
  <si>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</si>
  <si>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</si>
  <si>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</si>
  <si>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</si>
  <si>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</si>
  <si>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</si>
  <si>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</si>
  <si>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</si>
  <si>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</si>
  <si>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</si>
  <si>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</si>
  <si>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</si>
  <si>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</si>
  <si>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</si>
  <si>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</si>
  <si>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</si>
  <si>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</si>
  <si>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</si>
  <si>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</si>
  <si>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</si>
  <si>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</si>
  <si>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</si>
  <si>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</si>
  <si>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</si>
  <si>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</si>
  <si>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</si>
  <si>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</si>
  <si>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</si>
  <si>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</si>
  <si>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</si>
  <si>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</si>
  <si>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</si>
  <si>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</si>
  <si>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</si>
  <si>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</si>
  <si>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</si>
  <si>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</si>
  <si>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</si>
  <si>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</si>
  <si>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</si>
  <si>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</si>
  <si>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</si>
  <si>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</si>
  <si>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</si>
  <si>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</si>
  <si>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</si>
  <si>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</si>
  <si>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</si>
  <si>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</si>
  <si>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</si>
  <si>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</si>
  <si>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</si>
  <si>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</si>
  <si>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</si>
  <si>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</si>
  <si>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</si>
  <si>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</si>
  <si>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</si>
  <si>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</si>
  <si>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</si>
  <si>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</si>
  <si>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</si>
  <si>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</si>
  <si>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</si>
  <si>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</si>
  <si>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</si>
  <si>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</si>
  <si>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</si>
  <si>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</si>
  <si>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</si>
  <si>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</si>
  <si>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</si>
  <si>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</si>
  <si>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</si>
  <si>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</si>
  <si>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</si>
  <si>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</si>
  <si>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</si>
  <si>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</si>
  <si>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</si>
  <si>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</si>
  <si>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</si>
  <si>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</si>
  <si>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</si>
  <si>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</si>
  <si>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</si>
  <si>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</si>
  <si>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</si>
  <si>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</si>
  <si>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</si>
  <si>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</si>
  <si>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</si>
  <si>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</si>
  <si>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</si>
  <si>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</si>
  <si>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</si>
  <si>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</si>
  <si>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</si>
  <si>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</si>
  <si>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</si>
  <si>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</si>
  <si>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</si>
  <si>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</si>
  <si>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</si>
  <si>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</si>
  <si>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</si>
  <si>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</si>
  <si>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</si>
  <si>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</si>
  <si>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</si>
  <si>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</si>
  <si>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</si>
  <si>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</si>
  <si>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</si>
  <si>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</si>
  <si>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</si>
  <si>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</si>
  <si>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</si>
  <si>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</si>
  <si>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</si>
  <si>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</si>
  <si>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</si>
  <si>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</si>
  <si>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</si>
  <si>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</si>
  <si>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</si>
  <si>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</si>
  <si>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</si>
  <si>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</si>
  <si>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</si>
  <si>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</si>
  <si>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</si>
  <si>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</si>
  <si>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</si>
  <si>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</si>
  <si>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</si>
  <si>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</si>
  <si>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</si>
  <si>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</si>
  <si>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</si>
  <si>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</si>
  <si>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</si>
  <si>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</si>
  <si>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</si>
  <si>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</si>
  <si>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</si>
  <si>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</si>
  <si>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</si>
  <si>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</si>
  <si>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</si>
  <si>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</si>
  <si>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</si>
  <si>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</si>
  <si>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</si>
  <si>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</si>
  <si>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</si>
  <si>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</si>
  <si>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</si>
  <si>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</si>
  <si>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</si>
  <si>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</si>
  <si>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</si>
  <si>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</si>
  <si>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</si>
  <si>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</si>
  <si>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</si>
  <si>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</si>
  <si>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</si>
  <si>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</si>
  <si>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</si>
  <si>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</si>
  <si>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</si>
  <si>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</si>
  <si>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</si>
  <si>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</si>
  <si>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</si>
  <si>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</si>
  <si>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</si>
  <si>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</si>
  <si>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</si>
  <si>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</si>
  <si>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</si>
  <si>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</si>
  <si>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</si>
  <si>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</si>
  <si>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</si>
  <si>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</si>
  <si>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</si>
  <si>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</si>
  <si>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</si>
  <si>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</si>
  <si>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</si>
  <si>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</si>
  <si>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</si>
  <si>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</si>
  <si>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</si>
  <si>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</si>
  <si>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</si>
  <si>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</si>
  <si>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</si>
  <si>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</si>
  <si>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</si>
  <si>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</si>
  <si>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</si>
  <si>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</si>
  <si>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</si>
  <si>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</si>
  <si>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</si>
  <si>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</si>
  <si>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</si>
  <si>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</si>
  <si>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</si>
  <si>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</si>
  <si>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</si>
  <si>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</si>
  <si>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</si>
  <si>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</si>
  <si>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</si>
  <si>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</si>
  <si>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</si>
  <si>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</si>
  <si>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</si>
  <si>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</si>
  <si>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</si>
  <si>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</si>
  <si>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</si>
  <si>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</si>
  <si>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</si>
  <si>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</si>
  <si>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</si>
  <si>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</si>
  <si>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</si>
  <si>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</si>
  <si>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</si>
  <si>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</si>
  <si>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</si>
  <si>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</si>
  <si>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</si>
  <si>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</si>
  <si>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</si>
  <si>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</si>
  <si>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</si>
  <si>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</si>
  <si>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</si>
  <si>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</si>
  <si>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</si>
  <si>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</si>
  <si>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</si>
  <si>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</si>
  <si>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</si>
  <si>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</si>
  <si>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</si>
  <si>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</si>
  <si>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</si>
  <si>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</si>
  <si>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</si>
  <si>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</si>
  <si>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</si>
  <si>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</si>
  <si>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</si>
  <si>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</si>
  <si>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</si>
  <si>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</si>
  <si>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</si>
  <si>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</si>
  <si>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</si>
  <si>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</si>
  <si>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</si>
  <si>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</si>
  <si>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</si>
  <si>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</si>
  <si>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</si>
  <si>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</si>
  <si>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</si>
  <si>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</si>
  <si>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</si>
  <si>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</si>
  <si>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</si>
  <si>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</si>
  <si>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</si>
  <si>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</si>
  <si>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</si>
  <si>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</si>
  <si>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</si>
  <si>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</si>
  <si>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</si>
  <si>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</si>
  <si>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</si>
  <si>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</si>
  <si>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</si>
  <si>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</si>
  <si>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</si>
  <si>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</si>
  <si>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</si>
  <si>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</si>
  <si>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</si>
  <si>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</si>
  <si>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</si>
  <si>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</si>
  <si>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</si>
  <si>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</si>
  <si>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</si>
  <si>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</si>
  <si>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</si>
  <si>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</si>
  <si>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</si>
  <si>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</si>
  <si>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</si>
  <si>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</si>
  <si>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</si>
  <si>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</si>
  <si>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</si>
  <si>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</si>
  <si>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</si>
  <si>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</si>
  <si>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</si>
  <si>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</si>
  <si>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</si>
  <si>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</si>
  <si>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</si>
  <si>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</si>
  <si>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</si>
  <si>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</si>
  <si>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</si>
  <si>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</si>
  <si>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</si>
  <si>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</si>
  <si>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</si>
  <si>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</si>
  <si>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</si>
  <si>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</si>
  <si>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</si>
  <si>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</si>
  <si>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</si>
  <si>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</si>
  <si>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</si>
  <si>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</si>
  <si>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</si>
  <si>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</si>
  <si>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</si>
  <si>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</si>
  <si>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</si>
  <si>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</si>
  <si>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</si>
  <si>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</si>
  <si>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</si>
  <si>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</si>
  <si>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</si>
  <si>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</si>
  <si>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</si>
  <si>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</si>
  <si>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</si>
  <si>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</si>
  <si>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</si>
  <si>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</si>
  <si>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</si>
  <si>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</si>
  <si>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</si>
  <si>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</si>
  <si>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</si>
  <si>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</si>
  <si>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</si>
  <si>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</si>
  <si>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</si>
  <si>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</si>
  <si>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</si>
  <si>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</si>
  <si>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</si>
  <si>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</si>
  <si>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</si>
  <si>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</si>
  <si>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</si>
  <si>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</si>
  <si>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</si>
  <si>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</si>
  <si>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</si>
  <si>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</si>
  <si>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</si>
  <si>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</si>
  <si>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</si>
  <si>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</si>
  <si>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</si>
  <si>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</si>
  <si>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</si>
  <si>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</si>
  <si>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</si>
  <si>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</si>
  <si>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</si>
  <si>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</si>
  <si>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</si>
  <si>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</si>
  <si>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</si>
  <si>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</si>
  <si>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</si>
  <si>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</si>
  <si>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</si>
  <si>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</si>
  <si>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</si>
  <si>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</si>
  <si>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</si>
  <si>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</si>
  <si>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</si>
  <si>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</si>
  <si>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</si>
  <si>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</si>
  <si>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</si>
  <si>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</si>
  <si>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</si>
  <si>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</si>
  <si>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</si>
  <si>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</si>
  <si>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</si>
  <si>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</si>
  <si>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</si>
  <si>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</si>
  <si>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</si>
  <si>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</si>
  <si>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</si>
  <si>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</si>
  <si>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</si>
  <si>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</si>
  <si>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</si>
  <si>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</si>
  <si>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</si>
  <si>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</si>
  <si>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</si>
  <si>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</si>
  <si>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</si>
  <si>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</si>
  <si>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</si>
  <si>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</si>
  <si>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</si>
  <si>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</si>
  <si>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</si>
  <si>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</si>
  <si>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</si>
  <si>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</si>
  <si>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</si>
  <si>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</si>
  <si>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</si>
  <si>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</si>
  <si>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</si>
  <si>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</si>
  <si>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</si>
  <si>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</si>
  <si>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</si>
  <si>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</si>
  <si>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</si>
  <si>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</si>
  <si>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</si>
  <si>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</si>
  <si>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</si>
  <si>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</si>
  <si>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</si>
  <si>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</si>
  <si>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</si>
  <si>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</si>
  <si>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</si>
  <si>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</si>
  <si>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</si>
  <si>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</si>
  <si>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</si>
  <si>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</si>
  <si>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</si>
  <si>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</si>
  <si>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</si>
  <si>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</si>
  <si>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</si>
  <si>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</si>
  <si>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</si>
  <si>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</si>
  <si>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</si>
  <si>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</si>
  <si>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</si>
  <si>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</si>
  <si>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</si>
  <si>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</si>
  <si>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</si>
  <si>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</si>
  <si>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</si>
  <si>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</si>
  <si>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</si>
  <si>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</si>
  <si>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</si>
  <si>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</si>
  <si>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</si>
  <si>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</si>
  <si>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</si>
  <si>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</si>
  <si>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</si>
  <si>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</si>
  <si>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</si>
  <si>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</si>
  <si>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</si>
  <si>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</si>
  <si>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</si>
  <si>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</si>
  <si>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</si>
  <si>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</si>
  <si>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</si>
  <si>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</si>
  <si>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</si>
  <si>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</si>
  <si>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</si>
  <si>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</si>
  <si>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</si>
  <si>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</si>
  <si>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</si>
  <si>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</si>
  <si>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</si>
  <si>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</si>
  <si>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</si>
  <si>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</si>
  <si>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</si>
  <si>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</si>
  <si>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</si>
  <si>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</si>
  <si>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</si>
  <si>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</si>
  <si>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</si>
  <si>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</si>
  <si>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</si>
  <si>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</si>
  <si>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</si>
  <si>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</si>
  <si>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</si>
  <si>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</si>
  <si>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</si>
  <si>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</si>
  <si>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</si>
  <si>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</si>
  <si>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</si>
  <si>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</si>
  <si>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</si>
  <si>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</si>
  <si>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</si>
  <si>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</si>
  <si>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</si>
  <si>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</si>
  <si>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</si>
  <si>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</si>
  <si>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</si>
  <si>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</si>
  <si>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</si>
  <si>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</si>
  <si>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</si>
  <si>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</si>
  <si>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</si>
  <si>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</si>
  <si>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</si>
  <si>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</si>
  <si>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</si>
  <si>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</si>
  <si>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</si>
  <si>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</si>
  <si>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</si>
  <si>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</si>
  <si>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</si>
  <si>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</si>
  <si>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</si>
  <si>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</si>
  <si>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</si>
  <si>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</si>
  <si>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</si>
  <si>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</si>
  <si>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</si>
  <si>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</si>
  <si>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</si>
  <si>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</si>
  <si>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</si>
  <si>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</si>
  <si>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</si>
  <si>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</si>
  <si>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</si>
  <si>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</si>
  <si>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</si>
  <si>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</si>
  <si>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</si>
  <si>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</si>
  <si>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</si>
  <si>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</si>
  <si>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</si>
  <si>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</si>
  <si>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</si>
  <si>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</si>
  <si>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</si>
  <si>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</si>
  <si>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</si>
  <si>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</si>
  <si>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</si>
  <si>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</si>
  <si>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</si>
  <si>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</si>
  <si>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</si>
  <si>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</si>
  <si>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</si>
  <si>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</si>
  <si>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</si>
  <si>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</si>
  <si>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</si>
  <si>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</si>
  <si>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</si>
  <si>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</si>
  <si>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</si>
  <si>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</si>
  <si>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</si>
  <si>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</si>
  <si>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</si>
  <si>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</si>
  <si>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</si>
  <si>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</si>
  <si>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</si>
  <si>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</si>
  <si>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</si>
  <si>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</si>
  <si>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</si>
  <si>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</si>
  <si>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</si>
  <si>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</si>
  <si>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</si>
  <si>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</si>
  <si>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</si>
  <si>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</si>
  <si>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</si>
  <si>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</si>
  <si>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</si>
  <si>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</si>
  <si>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</si>
  <si>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</si>
  <si>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</si>
  <si>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</si>
  <si>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</si>
  <si>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</si>
  <si>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</si>
  <si>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</si>
  <si>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</si>
  <si>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</si>
  <si>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</si>
  <si>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</si>
  <si>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</si>
  <si>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</si>
  <si>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</si>
  <si>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</si>
  <si>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</si>
  <si>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</si>
  <si>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</si>
  <si>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</si>
  <si>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</si>
  <si>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</si>
  <si>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</si>
  <si>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</si>
  <si>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</si>
  <si>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</si>
  <si>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</si>
  <si>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</si>
  <si>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</si>
  <si>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</si>
  <si>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</si>
  <si>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</si>
  <si>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</si>
  <si>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</si>
  <si>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</si>
  <si>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</si>
  <si>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</si>
  <si>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</si>
  <si>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</si>
  <si>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</si>
  <si>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</si>
  <si>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</si>
  <si>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</si>
  <si>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</si>
  <si>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</si>
  <si>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</si>
  <si>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</si>
  <si>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</si>
  <si>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</si>
  <si>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</si>
  <si>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</si>
  <si>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</si>
  <si>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</si>
  <si>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</si>
  <si>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</si>
  <si>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</si>
  <si>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</si>
  <si>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</si>
  <si>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</si>
  <si>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</si>
  <si>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</si>
  <si>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</si>
  <si>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</si>
  <si>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</si>
  <si>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</si>
  <si>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</si>
  <si>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</si>
  <si>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</si>
  <si>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</si>
  <si>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</si>
  <si>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</si>
  <si>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</si>
  <si>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</si>
  <si>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</si>
  <si>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</si>
  <si>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</si>
  <si>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</si>
  <si>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</si>
  <si>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</si>
  <si>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</si>
  <si>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</si>
  <si>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</si>
  <si>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</si>
  <si>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</si>
  <si>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</si>
  <si>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</si>
  <si>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</si>
  <si>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</si>
  <si>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</si>
  <si>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</si>
  <si>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</si>
  <si>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</si>
  <si>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</si>
  <si>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</si>
  <si>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</si>
  <si>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</si>
  <si>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</si>
  <si>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</si>
  <si>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</si>
  <si>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</si>
  <si>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</si>
  <si>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</si>
  <si>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</si>
  <si>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</si>
  <si>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</si>
  <si>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</si>
  <si>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</si>
  <si>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</si>
  <si>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</si>
  <si>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</si>
  <si>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</si>
  <si>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</si>
  <si>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</si>
  <si>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</si>
  <si>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</si>
  <si>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</si>
  <si>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</si>
  <si>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</si>
  <si>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</si>
  <si>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</si>
  <si>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</si>
  <si>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</si>
  <si>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</si>
  <si>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</si>
  <si>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</si>
  <si>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</si>
  <si>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</si>
  <si>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</si>
  <si>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</si>
  <si>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</si>
  <si>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</si>
  <si>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</si>
  <si>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</si>
  <si>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</si>
  <si>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</si>
  <si>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</si>
  <si>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</si>
  <si>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</si>
  <si>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</si>
  <si>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</si>
  <si>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</si>
  <si>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</si>
  <si>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</si>
  <si>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</si>
  <si>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</si>
  <si>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</si>
  <si>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</si>
  <si>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</si>
  <si>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</si>
  <si>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</si>
  <si>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</si>
  <si>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</si>
  <si>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</si>
  <si>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</si>
  <si>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</si>
  <si>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</si>
  <si>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</si>
  <si>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</si>
  <si>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</si>
  <si>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</si>
  <si>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</si>
  <si>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</si>
  <si>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</si>
  <si>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</si>
  <si>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</si>
  <si>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</si>
  <si>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</si>
  <si>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</si>
  <si>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</si>
  <si>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</si>
  <si>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</si>
  <si>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</si>
  <si>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</si>
  <si>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</si>
  <si>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</si>
  <si>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</si>
  <si>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</si>
  <si>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</si>
  <si>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</si>
  <si>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</si>
  <si>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</si>
  <si>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</si>
  <si>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</si>
  <si>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</si>
  <si>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</si>
  <si>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</si>
  <si>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</si>
  <si>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</si>
  <si>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</si>
  <si>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</si>
  <si>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</si>
  <si>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</si>
  <si>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</si>
  <si>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</si>
  <si>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</si>
  <si>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</si>
  <si>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</si>
  <si>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</si>
  <si>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</si>
  <si>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</si>
  <si>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</si>
  <si>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</si>
  <si>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</si>
  <si>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</si>
  <si>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</si>
  <si>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</si>
  <si>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</si>
  <si>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</si>
  <si>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</si>
  <si>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</si>
  <si>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</si>
  <si>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</si>
  <si>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</si>
  <si>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</si>
  <si>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</si>
  <si>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</si>
  <si>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</si>
  <si>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</si>
  <si>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</si>
  <si>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</si>
  <si>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</si>
  <si>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</si>
  <si>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</si>
  <si>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</si>
  <si>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</si>
  <si>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</si>
  <si>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</si>
  <si>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</si>
  <si>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</si>
  <si>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</si>
  <si>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</si>
  <si>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</si>
  <si>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</si>
  <si>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</si>
  <si>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</si>
  <si>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</si>
  <si>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</si>
  <si>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</si>
  <si>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</si>
  <si>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</si>
  <si>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</si>
  <si>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</si>
  <si>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</si>
  <si>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</si>
  <si>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</si>
  <si>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</si>
  <si>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</si>
  <si>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</si>
  <si>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</si>
  <si>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</si>
  <si>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</si>
  <si>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</si>
  <si>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</si>
  <si>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</si>
  <si>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</si>
  <si>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</si>
  <si>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</si>
  <si>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</si>
  <si>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</si>
  <si>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</si>
  <si>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</si>
  <si>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</si>
  <si>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</si>
  <si>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</si>
  <si>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</si>
  <si>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</si>
  <si>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</si>
  <si>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</si>
  <si>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</si>
  <si>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</si>
  <si>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</si>
  <si>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</si>
  <si>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</si>
  <si>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</si>
  <si>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</si>
  <si>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</si>
  <si>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</si>
  <si>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</si>
  <si>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</si>
  <si>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</si>
  <si>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</si>
  <si>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</si>
  <si>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</si>
  <si>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</si>
  <si>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</si>
  <si>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</si>
  <si>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</si>
  <si>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</si>
  <si>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</si>
  <si>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</si>
  <si>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</si>
  <si>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</si>
  <si>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</si>
  <si>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</si>
  <si>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</si>
  <si>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</si>
  <si>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</si>
  <si>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</si>
  <si>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</si>
  <si>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</si>
  <si>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</si>
  <si>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</si>
  <si>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</si>
  <si>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</si>
  <si>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</si>
  <si>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</si>
  <si>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</si>
  <si>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</si>
  <si>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</si>
  <si>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</si>
  <si>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</si>
  <si>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</si>
  <si>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</si>
  <si>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</si>
  <si>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</si>
  <si>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</si>
  <si>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</si>
  <si>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</si>
  <si>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</si>
  <si>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</si>
  <si>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</si>
  <si>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</si>
  <si>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</si>
  <si>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</si>
  <si>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</si>
  <si>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</si>
  <si>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</si>
  <si>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</si>
  <si>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</si>
  <si>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</si>
  <si>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</si>
  <si>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</si>
  <si>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</si>
  <si>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</si>
  <si>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</si>
  <si>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</si>
  <si>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</si>
  <si>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</si>
  <si>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</si>
  <si>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</si>
  <si>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</si>
  <si>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</si>
  <si>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</si>
  <si>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</si>
  <si>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</si>
  <si>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</si>
  <si>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</si>
  <si>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</si>
  <si>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</si>
  <si>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</si>
  <si>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</si>
  <si>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</si>
  <si>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</si>
  <si>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</si>
  <si>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</si>
  <si>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</si>
  <si>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</si>
  <si>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</si>
  <si>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</si>
  <si>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</si>
  <si>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</si>
  <si>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</si>
  <si>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</si>
  <si>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</si>
  <si>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</si>
  <si>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</si>
  <si>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</si>
  <si>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</si>
  <si>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</si>
  <si>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</si>
  <si>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</si>
  <si>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</si>
  <si>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</si>
  <si>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</si>
  <si>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</si>
  <si>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</si>
  <si>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</si>
  <si>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</si>
  <si>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</si>
  <si>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</si>
  <si>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</si>
  <si>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</si>
  <si>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</si>
  <si>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</si>
  <si>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</si>
  <si>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</si>
  <si>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</si>
  <si>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</si>
  <si>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</si>
  <si>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</si>
  <si>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</si>
  <si>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</si>
  <si>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</si>
  <si>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</si>
  <si>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</si>
  <si>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</si>
  <si>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</si>
  <si>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</si>
  <si>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</si>
  <si>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</si>
  <si>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</si>
  <si>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</si>
  <si>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</si>
  <si>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</si>
  <si>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</si>
  <si>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</si>
  <si>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</si>
  <si>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</si>
  <si>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</si>
  <si>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</si>
  <si>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</si>
  <si>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</si>
  <si>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</si>
  <si>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</si>
  <si>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</si>
  <si>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</si>
  <si>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</si>
  <si>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</si>
  <si>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</si>
  <si>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</si>
  <si>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</si>
  <si>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</si>
  <si>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</si>
  <si>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</si>
  <si>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</si>
  <si>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</si>
  <si>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</si>
  <si>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</si>
  <si>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</si>
  <si>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</si>
  <si>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</si>
  <si>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</si>
  <si>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</si>
  <si>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</si>
  <si>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</si>
  <si>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</si>
  <si>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</si>
  <si>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</si>
  <si>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</si>
  <si>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</si>
  <si>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</si>
  <si>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</si>
  <si>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</si>
  <si>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</si>
  <si>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</si>
  <si>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</si>
  <si>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</si>
  <si>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</si>
  <si>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</si>
  <si>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</si>
  <si>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</si>
  <si>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</si>
  <si>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</si>
  <si>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</si>
  <si>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</si>
  <si>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</si>
  <si>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</si>
  <si>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</si>
  <si>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</si>
  <si>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</si>
  <si>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</si>
  <si>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</si>
  <si>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</si>
  <si>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</si>
  <si>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</si>
  <si>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</si>
  <si>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</si>
  <si>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</si>
  <si>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</si>
  <si>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</si>
  <si>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</si>
  <si>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</si>
  <si>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</si>
  <si>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</si>
  <si>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</si>
  <si>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</si>
  <si>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</si>
  <si>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</si>
  <si>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</si>
  <si>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</si>
  <si>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</si>
  <si>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</si>
  <si>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</si>
  <si>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</si>
  <si>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</si>
  <si>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</si>
  <si>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</si>
  <si>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</si>
  <si>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</si>
  <si>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</si>
  <si>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</si>
  <si>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</si>
  <si>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</si>
  <si>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</si>
  <si>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</si>
  <si>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</si>
  <si>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</si>
  <si>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</si>
  <si>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</si>
  <si>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</si>
  <si>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</si>
  <si>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</si>
  <si>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</si>
  <si>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</si>
  <si>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</si>
  <si>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</si>
  <si>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</si>
  <si>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</si>
  <si>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</si>
  <si>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</si>
  <si>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</si>
  <si>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</si>
  <si>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</si>
  <si>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</si>
  <si>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</si>
  <si>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</si>
  <si>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</si>
  <si>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</si>
  <si>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</si>
  <si>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</si>
  <si>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</si>
  <si>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</si>
  <si>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</si>
  <si>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</si>
  <si>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</si>
  <si>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</si>
  <si>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</si>
  <si>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</si>
  <si>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</si>
  <si>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</si>
  <si>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</si>
  <si>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</si>
  <si>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</si>
  <si>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</si>
  <si>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</si>
  <si>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</si>
  <si>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</si>
  <si>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</si>
  <si>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</si>
  <si>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</si>
  <si>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</si>
  <si>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</si>
  <si>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</si>
  <si>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</si>
  <si>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</si>
  <si>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</si>
  <si>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</si>
  <si>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</si>
  <si>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</si>
  <si>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</si>
  <si>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</si>
  <si>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</si>
  <si>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</si>
  <si>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</si>
  <si>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</si>
  <si>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</si>
  <si>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</si>
  <si>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</si>
  <si>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</si>
  <si>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</si>
  <si>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</si>
  <si>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</si>
  <si>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</si>
  <si>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</si>
  <si>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</si>
  <si>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</si>
  <si>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</si>
  <si>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</si>
  <si>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</si>
  <si>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</si>
  <si>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</si>
  <si>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</si>
  <si>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</si>
  <si>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</si>
  <si>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</si>
  <si>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</si>
  <si>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</si>
  <si>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</si>
  <si>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</si>
  <si>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</si>
  <si>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</si>
  <si>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</si>
  <si>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</si>
  <si>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</si>
  <si>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</si>
  <si>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</si>
  <si>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</si>
  <si>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</si>
  <si>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</si>
  <si>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</si>
  <si>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</si>
  <si>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</si>
  <si>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</si>
  <si>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</si>
  <si>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</si>
  <si>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</si>
  <si>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</si>
  <si>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</si>
  <si>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</si>
  <si>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</si>
  <si>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</si>
  <si>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</si>
  <si>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</si>
  <si>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</si>
  <si>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</si>
  <si>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</si>
  <si>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</si>
  <si>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</si>
  <si>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</si>
  <si>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</si>
  <si>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</si>
  <si>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</si>
  <si>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</si>
  <si>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</si>
  <si>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</si>
  <si>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</si>
  <si>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</si>
  <si>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</si>
  <si>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</si>
  <si>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</si>
  <si>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</si>
  <si>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</si>
  <si>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</si>
  <si>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</si>
  <si>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</si>
  <si>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</si>
  <si>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</si>
  <si>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</si>
  <si>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</si>
  <si>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</si>
  <si>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</si>
  <si>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</si>
  <si>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</si>
  <si>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</si>
  <si>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</si>
  <si>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</si>
  <si>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</si>
  <si>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</si>
  <si>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</si>
  <si>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</si>
  <si>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</si>
  <si>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</si>
  <si>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</si>
  <si>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</si>
  <si>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</si>
  <si>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</si>
  <si>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</si>
  <si>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</si>
  <si>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</si>
  <si>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</si>
  <si>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</si>
  <si>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</si>
  <si>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</si>
  <si>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</si>
  <si>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</si>
  <si>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</si>
  <si>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</si>
  <si>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</si>
  <si>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</si>
  <si>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</si>
  <si>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</si>
  <si>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</si>
  <si>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</si>
  <si>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</si>
  <si>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</si>
  <si>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</si>
  <si>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</si>
  <si>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</si>
  <si>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</si>
  <si>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</si>
  <si>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</si>
  <si>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</si>
  <si>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</si>
  <si>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</si>
  <si>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</si>
  <si>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</si>
  <si>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</si>
  <si>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</si>
  <si>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</si>
  <si>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</si>
  <si>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</si>
  <si>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</si>
  <si>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</si>
  <si>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</si>
  <si>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</si>
  <si>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</si>
  <si>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</si>
  <si>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</si>
  <si>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</si>
  <si>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</si>
  <si>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</si>
  <si>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</si>
  <si>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</si>
  <si>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</si>
  <si>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</si>
  <si>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</si>
  <si>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</si>
  <si>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</si>
  <si>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</si>
  <si>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</si>
  <si>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</si>
  <si>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</si>
  <si>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</si>
  <si>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</si>
  <si>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</si>
  <si>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</si>
  <si>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</si>
  <si>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</si>
  <si>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</si>
  <si>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</si>
  <si>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</si>
  <si>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</si>
  <si>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</si>
  <si>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</si>
  <si>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</si>
  <si>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</si>
  <si>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</si>
  <si>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</si>
  <si>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</si>
  <si>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</si>
  <si>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</si>
  <si>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</si>
  <si>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</si>
  <si>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</si>
  <si>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</si>
  <si>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</si>
  <si>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</si>
  <si>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</si>
  <si>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</si>
  <si>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</si>
  <si>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</si>
  <si>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</si>
  <si>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</si>
  <si>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</si>
  <si>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</si>
  <si>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</si>
  <si>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</si>
  <si>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</si>
  <si>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</si>
  <si>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</si>
  <si>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</si>
  <si>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</si>
  <si>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</si>
  <si>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</si>
  <si>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</si>
  <si>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</si>
  <si>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</si>
  <si>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</si>
  <si>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</si>
  <si>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</si>
  <si>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</si>
  <si>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</si>
  <si>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</si>
  <si>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</si>
  <si>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</si>
  <si>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</si>
  <si>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</si>
  <si>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</si>
  <si>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</si>
  <si>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</si>
  <si>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</si>
  <si>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</si>
  <si>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</si>
  <si>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</si>
  <si>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</si>
  <si>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</si>
  <si>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</si>
  <si>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</si>
  <si>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</si>
  <si>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</si>
  <si>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</si>
  <si>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</si>
  <si>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</si>
  <si>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</si>
  <si>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</si>
  <si>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</si>
  <si>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</si>
  <si>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</si>
  <si>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</si>
  <si>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</si>
  <si>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</si>
  <si>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</si>
  <si>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</si>
  <si>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</si>
  <si>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</si>
  <si>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</si>
  <si>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</si>
  <si>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</si>
  <si>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</si>
  <si>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</si>
  <si>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</si>
  <si>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</si>
  <si>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</si>
  <si>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</si>
  <si>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</si>
  <si>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</si>
  <si>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</si>
  <si>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</si>
  <si>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</si>
  <si>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</si>
  <si>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</si>
  <si>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</si>
  <si>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</si>
  <si>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</si>
  <si>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</si>
  <si>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</si>
  <si>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</si>
  <si>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</si>
  <si>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</si>
  <si>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</si>
  <si>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</si>
  <si>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</si>
  <si>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</si>
  <si>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</si>
  <si>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</si>
  <si>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</si>
  <si>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</si>
  <si>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</si>
  <si>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</si>
  <si>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</si>
  <si>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</si>
  <si>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</si>
  <si>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</si>
  <si>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</si>
  <si>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</si>
  <si>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</si>
  <si>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</si>
  <si>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</si>
  <si>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</si>
  <si>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</si>
  <si>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</si>
  <si>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</si>
  <si>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</si>
  <si>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</si>
  <si>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</si>
  <si>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</si>
  <si>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</si>
  <si>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</si>
  <si>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</si>
  <si>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</si>
  <si>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</si>
  <si>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</si>
  <si>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</si>
  <si>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</si>
  <si>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</si>
  <si>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</si>
  <si>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</si>
  <si>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</si>
  <si>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</si>
  <si>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</si>
  <si>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</si>
  <si>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</si>
  <si>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</si>
  <si>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</si>
  <si>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</si>
  <si>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</si>
  <si>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</si>
  <si>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</si>
  <si>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</si>
  <si>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</si>
  <si>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</si>
  <si>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</si>
  <si>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</si>
  <si>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</si>
  <si>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</si>
  <si>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</si>
  <si>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</si>
  <si>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</si>
  <si>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</si>
  <si>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</si>
  <si>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</si>
  <si>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</si>
  <si>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</si>
  <si>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</si>
  <si>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</si>
  <si>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</si>
  <si>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</si>
  <si>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</si>
  <si>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</si>
  <si>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</si>
  <si>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</si>
  <si>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</si>
  <si>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</si>
  <si>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</si>
  <si>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</si>
  <si>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</si>
  <si>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</si>
  <si>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</si>
  <si>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</si>
  <si>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</si>
  <si>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</si>
  <si>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</si>
  <si>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</si>
  <si>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</si>
  <si>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</si>
  <si>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</si>
  <si>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</si>
  <si>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</si>
  <si>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</si>
  <si>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</si>
  <si>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</si>
  <si>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</si>
  <si>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</si>
  <si>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</si>
  <si>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</si>
  <si>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</si>
  <si>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</si>
  <si>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</si>
  <si>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</si>
  <si>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</si>
  <si>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</si>
  <si>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</si>
  <si>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</si>
  <si>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</si>
  <si>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</si>
  <si>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</si>
  <si>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</si>
  <si>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</si>
  <si>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</si>
  <si>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</si>
  <si>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</si>
  <si>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</si>
  <si>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</si>
  <si>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</si>
  <si>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</si>
  <si>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</si>
  <si>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</si>
  <si>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</si>
  <si>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</si>
  <si>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</si>
  <si>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</si>
  <si>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</si>
  <si>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</si>
  <si>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</si>
  <si>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</si>
  <si>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</si>
  <si>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</si>
  <si>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</si>
  <si>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</si>
  <si>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</si>
  <si>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</si>
  <si>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</si>
  <si>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</si>
  <si>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</si>
  <si>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</si>
  <si>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</si>
  <si>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</si>
  <si>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</si>
  <si>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</si>
  <si>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</si>
  <si>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</si>
  <si>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</si>
  <si>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</si>
  <si>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</si>
  <si>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</si>
  <si>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</si>
  <si>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</si>
  <si>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</si>
  <si>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</si>
  <si>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</si>
  <si>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</si>
  <si>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</si>
  <si>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</si>
  <si>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</si>
  <si>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</si>
  <si>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</si>
  <si>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</si>
  <si>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</si>
  <si>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</si>
  <si>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</si>
  <si>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</si>
  <si>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</si>
  <si>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</si>
  <si>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</si>
  <si>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</si>
  <si>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</si>
  <si>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</si>
  <si>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</si>
  <si>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</si>
  <si>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</si>
  <si>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</si>
  <si>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</si>
  <si>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</si>
  <si>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</si>
  <si>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</si>
  <si>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</si>
  <si>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</si>
  <si>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</si>
  <si>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</si>
  <si>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</si>
  <si>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</si>
  <si>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</si>
  <si>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</si>
  <si>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</si>
  <si>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</si>
  <si>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</si>
  <si>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</si>
  <si>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</si>
  <si>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</si>
  <si>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</si>
  <si>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</si>
  <si>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</si>
  <si>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</si>
  <si>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</si>
  <si>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</si>
  <si>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</si>
  <si>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</si>
  <si>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</si>
  <si>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</si>
  <si>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</si>
  <si>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</si>
  <si>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</si>
  <si>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</si>
  <si>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</si>
  <si>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</si>
  <si>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</si>
  <si>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</si>
  <si>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</si>
  <si>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</si>
  <si>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</si>
  <si>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</si>
  <si>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</si>
  <si>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</si>
  <si>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</si>
  <si>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</si>
  <si>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</si>
  <si>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</si>
  <si>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</si>
  <si>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</si>
  <si>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</si>
  <si>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</si>
  <si>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</si>
  <si>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</si>
  <si>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</si>
  <si>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</si>
  <si>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</si>
  <si>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</si>
  <si>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</si>
  <si>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</si>
  <si>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</si>
  <si>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</si>
  <si>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</si>
  <si>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</si>
  <si>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</si>
  <si>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</si>
  <si>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</si>
  <si>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</si>
  <si>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</si>
  <si>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</si>
  <si>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</si>
  <si>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</si>
  <si>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</si>
  <si>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</si>
  <si>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</si>
  <si>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</si>
  <si>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</si>
  <si>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</si>
  <si>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</si>
  <si>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</si>
  <si>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</si>
  <si>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</si>
  <si>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</si>
  <si>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</si>
  <si>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</si>
  <si>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</si>
  <si>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</si>
  <si>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</si>
  <si>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</si>
  <si>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</si>
  <si>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</si>
  <si>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</si>
  <si>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</si>
  <si>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</si>
  <si>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</si>
  <si>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</si>
  <si>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</si>
  <si>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</si>
  <si>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</si>
  <si>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</si>
  <si>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</si>
  <si>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</si>
  <si>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</si>
  <si>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</si>
  <si>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</si>
  <si>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</si>
  <si>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</si>
  <si>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</si>
  <si>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</si>
  <si>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</si>
  <si>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</si>
  <si>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</si>
  <si>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</si>
  <si>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</si>
  <si>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</si>
  <si>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</si>
  <si>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</si>
  <si>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</si>
  <si>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</si>
  <si>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</si>
  <si>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</si>
  <si>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</si>
  <si>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</si>
  <si>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</si>
  <si>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</si>
  <si>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</si>
  <si>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</si>
  <si>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</si>
  <si>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</si>
  <si>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</si>
  <si>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</si>
  <si>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</si>
  <si>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</si>
  <si>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</si>
  <si>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</si>
  <si>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</si>
  <si>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</si>
  <si>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</si>
  <si>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</si>
  <si>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</si>
  <si>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</si>
  <si>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</si>
  <si>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</si>
  <si>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</si>
  <si>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</si>
  <si>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</si>
  <si>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</si>
  <si>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</si>
  <si>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</si>
  <si>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</si>
  <si>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</si>
  <si>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</si>
  <si>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</si>
  <si>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</si>
  <si>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</si>
  <si>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</si>
  <si>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</si>
  <si>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</si>
  <si>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</si>
  <si>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</si>
  <si>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</si>
  <si>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</si>
  <si>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</si>
  <si>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</si>
  <si>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</si>
  <si>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</si>
  <si>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</si>
  <si>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</si>
  <si>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</si>
  <si>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</si>
  <si>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</si>
  <si>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</si>
  <si>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</si>
  <si>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</si>
  <si>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</si>
  <si>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</si>
  <si>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</si>
  <si>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</si>
  <si>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</si>
  <si>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</si>
  <si>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</si>
  <si>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</si>
  <si>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</si>
  <si>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</si>
  <si>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</si>
  <si>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</si>
  <si>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</si>
  <si>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</si>
  <si>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</si>
  <si>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</si>
  <si>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</si>
  <si>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</si>
  <si>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</si>
  <si>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</si>
  <si>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</si>
  <si>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</si>
  <si>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</si>
  <si>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</si>
  <si>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</si>
  <si>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</si>
  <si>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</si>
  <si>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</si>
  <si>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</si>
  <si>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</si>
  <si>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</si>
  <si>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</si>
  <si>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</si>
  <si>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</si>
  <si>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</si>
  <si>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</si>
  <si>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</si>
  <si>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</si>
  <si>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</si>
  <si>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</si>
  <si>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</si>
  <si>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</si>
  <si>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</si>
  <si>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</si>
  <si>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</si>
  <si>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</si>
  <si>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</si>
  <si>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</si>
  <si>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</si>
  <si>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</si>
  <si>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</si>
  <si>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</si>
  <si>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</si>
  <si>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</si>
  <si>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</si>
  <si>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</si>
  <si>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</si>
  <si>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</si>
  <si>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</si>
  <si>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</si>
  <si>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</si>
  <si>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</si>
  <si>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</si>
  <si>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</si>
  <si>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</si>
  <si>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</si>
  <si>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</si>
  <si>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</si>
  <si>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</si>
  <si>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</si>
  <si>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</si>
  <si>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</si>
  <si>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</si>
  <si>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</si>
  <si>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</si>
  <si>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</si>
  <si>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</si>
  <si>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</si>
  <si>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</si>
  <si>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</si>
  <si>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</si>
  <si>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</si>
  <si>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</si>
  <si>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</si>
  <si>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</si>
  <si>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</si>
  <si>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</si>
  <si>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</si>
  <si>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</si>
  <si>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</si>
  <si>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</si>
  <si>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</si>
  <si>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</si>
  <si>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</si>
  <si>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</si>
  <si>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</si>
  <si>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</si>
  <si>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</si>
  <si>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</si>
  <si>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</si>
  <si>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</si>
  <si>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</si>
  <si>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</si>
  <si>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</si>
  <si>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</si>
  <si>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</si>
  <si>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</si>
  <si>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</si>
  <si>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</si>
  <si>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</si>
  <si>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</si>
  <si>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</si>
  <si>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</si>
  <si>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</si>
  <si>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</si>
  <si>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</si>
  <si>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</si>
  <si>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</si>
  <si>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</si>
  <si>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</si>
  <si>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</si>
  <si>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</si>
  <si>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</si>
  <si>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</si>
  <si>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</si>
  <si>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</si>
  <si>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</si>
  <si>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</si>
  <si>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</si>
  <si>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</si>
  <si>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</si>
  <si>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</si>
  <si>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</si>
  <si>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</si>
  <si>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</si>
  <si>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</si>
  <si>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</si>
  <si>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</si>
  <si>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</si>
  <si>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</si>
  <si>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</si>
  <si>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</si>
  <si>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</si>
  <si>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</si>
  <si>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</si>
  <si>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</si>
  <si>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</si>
  <si>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</si>
  <si>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</si>
  <si>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</si>
  <si>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</si>
  <si>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</si>
  <si>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</si>
  <si>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</si>
  <si>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</si>
  <si>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</si>
  <si>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</si>
  <si>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</si>
  <si>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</si>
  <si>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</si>
  <si>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</si>
  <si>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</si>
  <si>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</si>
  <si>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</si>
  <si>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</si>
  <si>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</si>
  <si>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</si>
  <si>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</si>
  <si>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</si>
  <si>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</si>
  <si>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</si>
  <si>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</si>
  <si>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</si>
  <si>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</si>
  <si>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</si>
  <si>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</si>
  <si>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</si>
  <si>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</si>
  <si>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</si>
  <si>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</si>
  <si>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</si>
  <si>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</si>
  <si>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</si>
  <si>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</si>
  <si>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</si>
  <si>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</si>
  <si>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</si>
  <si>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</si>
  <si>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</si>
  <si>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</si>
  <si>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</si>
  <si>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</si>
  <si>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</si>
  <si>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</si>
  <si>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</si>
  <si>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</si>
  <si>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</si>
  <si>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</si>
  <si>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</si>
  <si>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</si>
  <si>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</si>
  <si>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</si>
  <si>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</si>
  <si>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</si>
  <si>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</si>
  <si>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</si>
  <si>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</si>
  <si>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</si>
  <si>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</si>
  <si>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</si>
  <si>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</si>
  <si>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</si>
  <si>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</si>
  <si>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</si>
  <si>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</si>
  <si>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</si>
  <si>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</si>
  <si>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</si>
  <si>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</si>
  <si>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</si>
  <si>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</si>
  <si>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</si>
  <si>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</si>
  <si>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</si>
  <si>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</si>
  <si>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</si>
  <si>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</si>
  <si>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</si>
  <si>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</si>
  <si>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</si>
  <si>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</si>
  <si>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</si>
  <si>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</si>
  <si>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</si>
  <si>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</si>
  <si>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</si>
  <si>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</si>
  <si>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</si>
  <si>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</si>
  <si>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</si>
  <si>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</si>
  <si>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</si>
  <si>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</si>
  <si>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</si>
  <si>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</si>
  <si>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</si>
  <si>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</si>
  <si>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</si>
  <si>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</si>
  <si>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</si>
  <si>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</si>
  <si>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</si>
  <si>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</si>
  <si>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</si>
  <si>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</si>
  <si>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</si>
  <si>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</si>
  <si>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</si>
  <si>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</si>
  <si>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</si>
  <si>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</si>
  <si>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</si>
  <si>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</si>
  <si>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</si>
  <si>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</si>
  <si>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</si>
  <si>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</si>
  <si>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</si>
  <si>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</si>
  <si>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</si>
  <si>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</si>
  <si>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</si>
  <si>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</si>
  <si>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</si>
  <si>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</si>
  <si>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</si>
  <si>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</si>
  <si>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</si>
  <si>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</si>
  <si>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</si>
  <si>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</si>
  <si>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</si>
  <si>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</si>
  <si>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</si>
  <si>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</si>
  <si>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</si>
  <si>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</si>
  <si>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</si>
  <si>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</si>
  <si>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</si>
  <si>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</si>
  <si>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</si>
  <si>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</si>
  <si>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</si>
  <si>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</si>
  <si>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</si>
  <si>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</si>
  <si>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</si>
  <si>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</si>
  <si>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</si>
  <si>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</si>
  <si>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</si>
  <si>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</si>
  <si>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</si>
  <si>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</si>
  <si>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</si>
  <si>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</si>
  <si>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</si>
  <si>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</si>
  <si>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</si>
  <si>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</si>
  <si>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</si>
  <si>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</si>
  <si>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</si>
  <si>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</si>
  <si>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</si>
  <si>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</si>
  <si>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</si>
  <si>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</si>
  <si>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</si>
  <si>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</si>
  <si>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</si>
  <si>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</si>
  <si>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</si>
  <si>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</si>
  <si>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</si>
  <si>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</si>
  <si>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</si>
  <si>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</si>
  <si>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</si>
  <si>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</si>
  <si>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</si>
  <si>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</si>
  <si>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</si>
  <si>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</si>
  <si>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</si>
  <si>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</si>
  <si>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</si>
  <si>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</si>
  <si>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</si>
  <si>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</si>
  <si>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</si>
  <si>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</si>
  <si>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</si>
  <si>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</si>
  <si>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</si>
  <si>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</si>
  <si>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</si>
  <si>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</si>
  <si>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</si>
  <si>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</si>
  <si>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</si>
  <si>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</si>
  <si>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</si>
  <si>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</si>
  <si>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</si>
  <si>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</si>
  <si>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</si>
  <si>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</si>
  <si>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</si>
  <si>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</si>
  <si>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</si>
  <si>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</si>
  <si>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</si>
  <si>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</si>
  <si>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</si>
  <si>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</si>
  <si>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</si>
  <si>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</si>
  <si>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</si>
  <si>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</si>
  <si>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</si>
  <si>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</si>
  <si>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</si>
  <si>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</si>
  <si>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</si>
  <si>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</si>
  <si>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</si>
  <si>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</si>
  <si>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</si>
  <si>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</si>
  <si>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</si>
  <si>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</si>
  <si>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</si>
  <si>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</si>
  <si>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</si>
  <si>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</si>
  <si>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</si>
  <si>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</si>
  <si>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</si>
  <si>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</si>
  <si>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</si>
  <si>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</si>
  <si>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</si>
  <si>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</si>
  <si>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</si>
  <si>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</si>
  <si>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</si>
  <si>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</si>
  <si>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</si>
  <si>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</si>
  <si>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</si>
  <si>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</si>
  <si>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</si>
  <si>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</si>
  <si>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</si>
  <si>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</si>
  <si>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</si>
  <si>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</si>
  <si>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</si>
  <si>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</si>
  <si>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</si>
  <si>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</si>
  <si>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</si>
  <si>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</si>
  <si>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</si>
  <si>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</si>
  <si>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</si>
  <si>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</si>
  <si>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</si>
  <si>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</si>
  <si>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</si>
  <si>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</si>
  <si>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</si>
  <si>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</si>
  <si>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</si>
  <si>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</si>
  <si>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</si>
  <si>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</si>
  <si>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</si>
  <si>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</si>
  <si>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</si>
  <si>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</si>
  <si>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</si>
  <si>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</si>
  <si>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</si>
  <si>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</si>
  <si>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</si>
  <si>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</si>
  <si>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</si>
  <si>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</si>
  <si>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</si>
  <si>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</si>
  <si>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</si>
  <si>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</si>
  <si>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</si>
  <si>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</si>
  <si>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</si>
  <si>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</si>
  <si>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</si>
  <si>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</si>
  <si>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</si>
  <si>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</si>
  <si>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</si>
  <si>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</si>
  <si>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</si>
  <si>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</si>
  <si>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</si>
  <si>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</si>
  <si>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</si>
  <si>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</si>
  <si>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</si>
  <si>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</si>
  <si>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</si>
  <si>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</si>
  <si>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</si>
  <si>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</si>
  <si>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</si>
  <si>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</si>
  <si>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</si>
  <si>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</si>
  <si>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</si>
  <si>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</si>
  <si>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</si>
  <si>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</si>
  <si>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</si>
  <si>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</si>
  <si>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</si>
  <si>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</si>
  <si>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</si>
  <si>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</si>
  <si>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</si>
  <si>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</si>
  <si>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</si>
  <si>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</si>
  <si>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</si>
  <si>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</si>
  <si>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</si>
  <si>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</si>
  <si>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</si>
  <si>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</si>
  <si>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</si>
  <si>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</si>
  <si>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</si>
  <si>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</si>
  <si>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</si>
  <si>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</si>
  <si>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</si>
  <si>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</si>
  <si>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</si>
  <si>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</si>
  <si>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</si>
  <si>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</si>
  <si>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</si>
  <si>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</si>
  <si>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</si>
  <si>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</si>
  <si>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</si>
  <si>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</si>
  <si>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</si>
  <si>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</si>
  <si>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</si>
  <si>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</si>
  <si>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</si>
  <si>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</si>
  <si>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</si>
  <si>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</si>
  <si>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</si>
  <si>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</si>
  <si>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</si>
  <si>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</si>
  <si>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</si>
  <si>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</si>
  <si>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</si>
  <si>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</si>
  <si>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</si>
  <si>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</si>
  <si>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</si>
  <si>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</si>
  <si>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</si>
  <si>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</si>
  <si>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</si>
  <si>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</si>
  <si>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</si>
  <si>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</si>
  <si>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</si>
  <si>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</si>
  <si>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</si>
  <si>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</si>
  <si>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</si>
  <si>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</si>
  <si>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</si>
  <si>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</si>
  <si>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</si>
  <si>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</si>
  <si>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</si>
  <si>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</si>
  <si>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</si>
  <si>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</si>
  <si>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</si>
  <si>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</si>
  <si>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</si>
  <si>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</si>
  <si>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</si>
  <si>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</si>
  <si>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</si>
  <si>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</si>
  <si>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</si>
  <si>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</si>
  <si>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</si>
  <si>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</si>
  <si>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</si>
  <si>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</si>
  <si>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</si>
  <si>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</si>
  <si>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</si>
  <si>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</si>
  <si>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</si>
  <si>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</si>
  <si>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</si>
  <si>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</si>
  <si>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</si>
  <si>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</si>
  <si>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</si>
  <si>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</si>
  <si>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</si>
  <si>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</si>
  <si>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</si>
  <si>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</si>
  <si>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</si>
  <si>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</si>
  <si>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</si>
  <si>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</si>
  <si>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</si>
  <si>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</si>
  <si>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</si>
  <si>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</si>
  <si>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</si>
  <si>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</si>
  <si>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</si>
  <si>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</si>
  <si>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</si>
  <si>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</si>
  <si>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</si>
  <si>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</si>
  <si>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</si>
  <si>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</si>
  <si>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</si>
  <si>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</si>
  <si>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</si>
  <si>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</si>
  <si>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</si>
  <si>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</si>
  <si>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</si>
  <si>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</si>
  <si>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</si>
  <si>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</si>
  <si>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</si>
  <si>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</si>
  <si>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</si>
  <si>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</si>
  <si>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</si>
  <si>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</si>
  <si>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</si>
  <si>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</si>
  <si>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</si>
  <si>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</si>
  <si>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</si>
  <si>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</si>
  <si>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</si>
  <si>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</si>
  <si>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</si>
  <si>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</si>
  <si>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</si>
  <si>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</si>
  <si>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</si>
  <si>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</si>
  <si>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</si>
  <si>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</si>
  <si>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</si>
  <si>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</si>
  <si>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</si>
  <si>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</si>
  <si>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</si>
  <si>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</si>
  <si>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</si>
  <si>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</si>
  <si>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</si>
  <si>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</si>
  <si>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</si>
  <si>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</si>
  <si>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</si>
  <si>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</si>
  <si>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</si>
  <si>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</si>
  <si>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</si>
  <si>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</si>
  <si>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</si>
  <si>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</si>
  <si>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</si>
  <si>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</si>
  <si>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</si>
  <si>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</si>
  <si>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</si>
  <si>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</si>
  <si>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</si>
  <si>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</si>
  <si>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</si>
  <si>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</si>
  <si>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</si>
  <si>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</si>
  <si>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</si>
  <si>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</si>
  <si>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</si>
  <si>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</si>
  <si>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</si>
  <si>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</si>
  <si>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</si>
  <si>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</si>
  <si>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</si>
  <si>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</si>
  <si>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</si>
  <si>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</si>
  <si>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</si>
  <si>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</si>
  <si>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</si>
  <si>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</si>
  <si>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</si>
  <si>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</si>
  <si>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</si>
  <si>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</si>
  <si>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</si>
  <si>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</si>
  <si>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</si>
  <si>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</si>
  <si>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</si>
  <si>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</si>
  <si>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</si>
  <si>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</si>
  <si>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</si>
  <si>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</si>
  <si>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</si>
  <si>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</si>
  <si>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</si>
  <si>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</si>
  <si>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</si>
  <si>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</si>
  <si>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</si>
  <si>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</si>
  <si>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</si>
  <si>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</si>
  <si>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</si>
  <si>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</si>
  <si>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</si>
  <si>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</si>
  <si>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</si>
  <si>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</si>
  <si>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</si>
  <si>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</si>
  <si>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</si>
  <si>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</si>
  <si>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</si>
  <si>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</si>
  <si>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</si>
  <si>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</si>
  <si>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</si>
  <si>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</si>
  <si>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</si>
  <si>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</si>
  <si>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</si>
  <si>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</si>
  <si>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</si>
  <si>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</si>
  <si>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</si>
  <si>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</si>
  <si>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</si>
  <si>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</si>
  <si>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</si>
  <si>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</si>
  <si>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</si>
  <si>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</si>
  <si>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</si>
  <si>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</si>
  <si>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</si>
  <si>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</si>
  <si>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</si>
  <si>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</si>
  <si>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</si>
  <si>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</si>
  <si>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</si>
  <si>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</si>
  <si>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</si>
  <si>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</si>
  <si>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</si>
  <si>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</si>
  <si>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</si>
  <si>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</si>
  <si>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</si>
  <si>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</si>
  <si>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</si>
  <si>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</si>
  <si>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</si>
  <si>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</si>
  <si>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</si>
  <si>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</si>
  <si>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</si>
  <si>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</si>
  <si>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</si>
  <si>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</si>
  <si>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</si>
  <si>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</si>
  <si>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</si>
  <si>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</si>
  <si>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</si>
  <si>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</si>
  <si>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</si>
  <si>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</si>
  <si>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</si>
  <si>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</si>
  <si>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</si>
  <si>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</si>
  <si>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</si>
  <si>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</si>
  <si>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</si>
  <si>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</si>
  <si>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</si>
  <si>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</si>
  <si>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</si>
  <si>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</si>
  <si>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</si>
  <si>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</si>
  <si>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</si>
  <si>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</si>
  <si>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</si>
  <si>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</si>
  <si>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</si>
  <si>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</si>
  <si>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</si>
  <si>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</si>
  <si>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</si>
  <si>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</si>
  <si>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</si>
  <si>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</si>
  <si>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</si>
  <si>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</si>
  <si>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</si>
  <si>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</si>
  <si>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</si>
  <si>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</si>
  <si>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</si>
  <si>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</si>
  <si>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</si>
  <si>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</si>
  <si>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</si>
  <si>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</si>
  <si>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</si>
  <si>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</si>
  <si>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</si>
  <si>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</si>
  <si>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</si>
  <si>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</si>
  <si>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</si>
  <si>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</si>
  <si>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</si>
  <si>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</si>
  <si>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</si>
  <si>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</si>
  <si>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</si>
  <si>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</si>
  <si>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</si>
  <si>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</si>
  <si>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</si>
  <si>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</si>
  <si>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</si>
  <si>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</si>
  <si>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</si>
  <si>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</si>
  <si>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</si>
  <si>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</si>
  <si>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</si>
  <si>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</si>
  <si>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</si>
  <si>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</si>
  <si>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</si>
  <si>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</si>
  <si>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</si>
  <si>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</si>
  <si>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</si>
  <si>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</si>
  <si>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</si>
  <si>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</si>
  <si>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</si>
  <si>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</si>
  <si>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</si>
  <si>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</si>
  <si>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</si>
  <si>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</si>
  <si>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</si>
  <si>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</si>
  <si>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</si>
  <si>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</si>
  <si>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</si>
  <si>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</si>
  <si>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</si>
  <si>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</si>
  <si>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</si>
  <si>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</si>
  <si>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</si>
  <si>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</si>
  <si>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</si>
  <si>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</si>
  <si>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</si>
  <si>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</si>
  <si>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</si>
  <si>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</si>
  <si>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</si>
  <si>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</si>
  <si>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</si>
  <si>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</si>
  <si>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</si>
  <si>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</si>
  <si>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</si>
  <si>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</si>
  <si>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</si>
  <si>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</si>
  <si>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</si>
  <si>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</si>
  <si>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</si>
  <si>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</si>
  <si>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</si>
  <si>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</si>
  <si>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</si>
  <si>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</si>
  <si>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</si>
  <si>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</si>
  <si>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</si>
  <si>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</si>
  <si>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</si>
  <si>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</si>
  <si>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</si>
  <si>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</si>
  <si>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</si>
  <si>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</si>
  <si>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</si>
  <si>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</si>
  <si>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</si>
  <si>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</si>
  <si>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</si>
  <si>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</si>
  <si>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</si>
  <si>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</si>
  <si>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</si>
  <si>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</si>
  <si>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</si>
  <si>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</si>
  <si>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</si>
  <si>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</si>
  <si>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</si>
  <si>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</si>
  <si>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</si>
  <si>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</si>
  <si>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</si>
  <si>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</si>
  <si>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</si>
  <si>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</si>
  <si>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</si>
  <si>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</si>
  <si>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</si>
  <si>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</si>
  <si>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</si>
  <si>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</si>
  <si>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</si>
  <si>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</si>
  <si>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</si>
  <si>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</si>
  <si>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</si>
  <si>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</si>
  <si>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</si>
  <si>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</si>
  <si>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</si>
  <si>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</si>
  <si>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</si>
  <si>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</si>
  <si>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</si>
  <si>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</si>
  <si>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</si>
  <si>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</si>
  <si>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</si>
  <si>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</si>
  <si>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</si>
  <si>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</si>
  <si>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</si>
  <si>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</si>
  <si>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</si>
  <si>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</si>
  <si>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</si>
  <si>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</si>
  <si>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</si>
  <si>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</si>
  <si>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</si>
  <si>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</si>
  <si>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</si>
  <si>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</si>
  <si>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</si>
  <si>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</si>
  <si>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</si>
  <si>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</si>
  <si>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</si>
  <si>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</si>
  <si>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</si>
  <si>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</si>
  <si>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</si>
  <si>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</si>
  <si>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</si>
  <si>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</si>
  <si>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</si>
  <si>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</si>
  <si>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</si>
  <si>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</si>
  <si>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</si>
  <si>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</si>
  <si>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</si>
  <si>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</si>
  <si>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</si>
  <si>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</si>
  <si>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</si>
  <si>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</si>
  <si>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</si>
  <si>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</si>
  <si>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</si>
  <si>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</si>
  <si>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</si>
  <si>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</si>
  <si>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</si>
  <si>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</si>
  <si>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</si>
  <si>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</si>
  <si>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</si>
  <si>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</si>
  <si>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</si>
  <si>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</si>
  <si>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</si>
  <si>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</si>
  <si>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</si>
  <si>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</si>
  <si>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</si>
  <si>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</si>
  <si>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</si>
  <si>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</si>
  <si>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</si>
  <si>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</si>
  <si>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</si>
  <si>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</si>
  <si>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</si>
  <si>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</si>
  <si>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</si>
  <si>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</si>
  <si>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</si>
  <si>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</si>
  <si>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</si>
  <si>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</si>
  <si>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</si>
  <si>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</si>
  <si>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</si>
  <si>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</si>
  <si>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</si>
  <si>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</si>
  <si>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</si>
  <si>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</si>
  <si>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</si>
  <si>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</si>
  <si>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</si>
  <si>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</si>
  <si>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</si>
  <si>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</si>
  <si>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</si>
  <si>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</si>
  <si>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</si>
  <si>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</si>
  <si>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</si>
  <si>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</si>
  <si>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</si>
  <si>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</si>
  <si>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</si>
  <si>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</si>
  <si>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</si>
  <si>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</si>
  <si>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</si>
  <si>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</si>
  <si>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</si>
  <si>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</si>
  <si>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</si>
  <si>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</si>
  <si>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</si>
  <si>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</si>
  <si>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</si>
  <si>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</si>
  <si>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</si>
  <si>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</si>
  <si>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</si>
  <si>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</si>
  <si>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</si>
  <si>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</si>
  <si>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</si>
  <si>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</si>
  <si>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</si>
  <si>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</si>
  <si>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</si>
  <si>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</si>
  <si>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</si>
  <si>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</si>
  <si>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</si>
  <si>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</si>
  <si>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</si>
  <si>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</si>
  <si>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</si>
  <si>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</si>
  <si>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</si>
  <si>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</si>
  <si>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</si>
  <si>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</si>
  <si>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</si>
  <si>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</si>
  <si>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</si>
  <si>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</si>
  <si>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</si>
  <si>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</si>
  <si>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</si>
  <si>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</si>
  <si>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</si>
  <si>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</si>
  <si>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</si>
  <si>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</si>
  <si>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</si>
  <si>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</si>
  <si>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</si>
  <si>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</si>
  <si>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</si>
  <si>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</si>
  <si>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</si>
  <si>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</si>
  <si>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</si>
  <si>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</si>
  <si>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</si>
  <si>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</si>
  <si>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</si>
  <si>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</si>
  <si>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</si>
  <si>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</si>
  <si>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</si>
  <si>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</si>
  <si>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</si>
  <si>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</si>
  <si>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</si>
  <si>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</si>
  <si>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</si>
  <si>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</si>
  <si>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</si>
  <si>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</si>
  <si>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</si>
  <si>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</si>
  <si>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</si>
  <si>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</si>
  <si>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</si>
  <si>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</si>
  <si>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</si>
  <si>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</si>
  <si>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</si>
  <si>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</si>
  <si>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</si>
  <si>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</si>
  <si>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</si>
  <si>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</si>
  <si>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</si>
  <si>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</si>
  <si>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</si>
  <si>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</si>
  <si>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</si>
  <si>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</si>
  <si>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</si>
  <si>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</si>
  <si>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</si>
  <si>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</si>
  <si>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</si>
  <si>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</si>
  <si>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</si>
  <si>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</si>
  <si>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</si>
  <si>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</si>
  <si>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</si>
  <si>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</si>
  <si>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</si>
  <si>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</si>
  <si>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</si>
  <si>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</si>
  <si>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</si>
  <si>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</si>
  <si>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</si>
  <si>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</si>
  <si>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</si>
  <si>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</si>
  <si>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</si>
  <si>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</si>
  <si>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</si>
  <si>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</si>
  <si>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</si>
  <si>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</si>
  <si>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</si>
  <si>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</si>
  <si>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</si>
  <si>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</si>
  <si>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</si>
  <si>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</si>
  <si>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</si>
  <si>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</si>
  <si>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</si>
  <si>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</si>
  <si>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</si>
  <si>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</si>
  <si>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</si>
  <si>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</si>
  <si>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</si>
  <si>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</si>
  <si>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</si>
  <si>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</si>
  <si>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</si>
  <si>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</si>
  <si>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</si>
  <si>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</si>
  <si>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</si>
  <si>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</si>
  <si>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</si>
  <si>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</si>
  <si>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</si>
  <si>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</si>
  <si>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</si>
  <si>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</si>
  <si>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</si>
  <si>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</si>
  <si>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</si>
  <si>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</si>
  <si>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</si>
  <si>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</si>
  <si>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</si>
  <si>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</si>
  <si>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</si>
  <si>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</si>
  <si>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</si>
  <si>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</si>
  <si>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</si>
  <si>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</si>
  <si>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</si>
  <si>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</si>
  <si>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</si>
  <si>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</si>
  <si>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</si>
  <si>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</si>
  <si>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</si>
  <si>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</si>
  <si>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</si>
  <si>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</si>
  <si>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</si>
  <si>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</si>
  <si>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</si>
  <si>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</si>
  <si>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</si>
  <si>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</si>
  <si>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</si>
  <si>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</si>
  <si>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</si>
  <si>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</si>
  <si>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</si>
  <si>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</si>
  <si>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</si>
  <si>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</si>
  <si>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</si>
  <si>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</si>
  <si>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</si>
  <si>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</si>
  <si>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</si>
  <si>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</si>
  <si>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</si>
  <si>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</si>
  <si>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</si>
  <si>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</si>
  <si>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</si>
  <si>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</si>
  <si>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</si>
  <si>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</si>
  <si>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</si>
  <si>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</si>
  <si>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</si>
  <si>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</si>
  <si>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</si>
  <si>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</si>
  <si>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</si>
  <si>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</si>
  <si>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</si>
  <si>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</si>
  <si>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</si>
  <si>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</si>
  <si>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</si>
  <si>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</si>
  <si>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</si>
  <si>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</si>
  <si>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</si>
  <si>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</si>
  <si>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</si>
  <si>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</si>
  <si>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</si>
  <si>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</si>
  <si>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</si>
  <si>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</si>
  <si>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</si>
  <si>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</si>
  <si>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</si>
  <si>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</si>
  <si>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</si>
  <si>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</si>
  <si>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</si>
  <si>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</si>
  <si>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</si>
  <si>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</si>
  <si>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</si>
  <si>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</si>
  <si>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</si>
  <si>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</si>
  <si>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</si>
  <si>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</si>
  <si>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</si>
  <si>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</si>
  <si>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</si>
  <si>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</si>
  <si>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</si>
  <si>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</si>
  <si>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</si>
  <si>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</si>
  <si>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</si>
  <si>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</si>
  <si>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</si>
  <si>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</si>
  <si>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</si>
  <si>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</si>
  <si>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</si>
  <si>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</si>
  <si>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</si>
  <si>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</si>
  <si>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</si>
  <si>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</si>
  <si>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</si>
  <si>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</si>
  <si>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</si>
  <si>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</si>
  <si>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</si>
  <si>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</si>
  <si>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</si>
  <si>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</si>
  <si>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</si>
  <si>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</si>
  <si>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</si>
  <si>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</si>
  <si>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</si>
  <si>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</si>
  <si>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</si>
  <si>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</si>
  <si>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</si>
  <si>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</si>
  <si>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</si>
  <si>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</si>
  <si>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</si>
  <si>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</si>
  <si>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</si>
  <si>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</si>
  <si>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</si>
  <si>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</si>
  <si>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</si>
  <si>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</si>
  <si>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</si>
  <si>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</si>
  <si>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</si>
  <si>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</si>
  <si>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</si>
  <si>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</si>
  <si>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</si>
  <si>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</si>
  <si>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</si>
  <si>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</si>
  <si>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</si>
  <si>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</si>
  <si>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</si>
  <si>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</si>
  <si>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</si>
  <si>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</si>
  <si>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</si>
  <si>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</si>
  <si>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</si>
  <si>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</si>
  <si>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</si>
  <si>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</si>
  <si>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</si>
  <si>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</si>
  <si>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</si>
  <si>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</si>
  <si>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</si>
  <si>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</si>
  <si>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</si>
  <si>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</si>
  <si>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</si>
  <si>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</si>
  <si>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</si>
  <si>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</si>
  <si>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</si>
  <si>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</si>
  <si>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</si>
  <si>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</si>
  <si>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</si>
  <si>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</si>
  <si>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</si>
  <si>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</si>
  <si>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</si>
  <si>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</si>
  <si>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</si>
  <si>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</si>
  <si>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</si>
  <si>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</si>
  <si>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</si>
  <si>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</si>
  <si>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</si>
  <si>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</si>
  <si>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</si>
  <si>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</si>
  <si>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</si>
  <si>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</si>
  <si>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</si>
  <si>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</si>
  <si>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</si>
  <si>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</si>
  <si>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</si>
  <si>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</si>
  <si>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</si>
  <si>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</si>
  <si>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</si>
  <si>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</si>
  <si>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</si>
  <si>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</si>
  <si>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</si>
  <si>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</si>
  <si>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</si>
  <si>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</si>
  <si>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</si>
  <si>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</si>
  <si>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</si>
  <si>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</si>
  <si>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</si>
  <si>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</si>
  <si>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</si>
  <si>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</si>
  <si>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</si>
  <si>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</si>
  <si>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</si>
  <si>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</si>
  <si>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</si>
  <si>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</si>
  <si>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</si>
  <si>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</si>
  <si>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</si>
  <si>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</si>
  <si>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</si>
  <si>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</si>
  <si>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</si>
  <si>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</si>
  <si>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</si>
  <si>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</si>
  <si>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</si>
  <si>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</si>
  <si>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</si>
  <si>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</si>
  <si>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</si>
  <si>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</si>
  <si>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</si>
  <si>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</si>
  <si>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</si>
  <si>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</si>
  <si>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</si>
  <si>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</si>
  <si>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</si>
  <si>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</si>
  <si>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</si>
  <si>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</si>
  <si>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</si>
  <si>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</si>
  <si>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</si>
  <si>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</si>
  <si>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</si>
  <si>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</si>
  <si>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</si>
  <si>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</si>
  <si>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</si>
  <si>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</si>
  <si>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</si>
  <si>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</si>
  <si>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</si>
  <si>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</si>
  <si>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</si>
  <si>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</si>
  <si>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</si>
  <si>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</si>
  <si>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</si>
  <si>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</si>
  <si>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</si>
  <si>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</si>
  <si>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</si>
  <si>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</si>
  <si>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</si>
  <si>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</si>
  <si>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</si>
  <si>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</si>
  <si>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</si>
  <si>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</si>
  <si>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</si>
  <si>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</si>
  <si>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</si>
  <si>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</si>
  <si>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</si>
  <si>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</si>
  <si>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</si>
  <si>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</si>
  <si>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</si>
  <si>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</si>
  <si>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</si>
  <si>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</si>
  <si>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</si>
  <si>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</si>
  <si>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</si>
  <si>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</si>
  <si>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</si>
  <si>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</si>
  <si>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</si>
  <si>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</si>
  <si>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</si>
  <si>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</si>
  <si>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</si>
  <si>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</si>
  <si>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</si>
  <si>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</si>
  <si>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</si>
  <si>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</si>
  <si>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</si>
  <si>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</si>
  <si>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</si>
  <si>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</si>
  <si>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</si>
  <si>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</si>
  <si>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</si>
  <si>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</si>
  <si>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</si>
  <si>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</si>
  <si>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</si>
  <si>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</si>
  <si>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</si>
  <si>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</si>
  <si>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</si>
  <si>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</si>
  <si>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</si>
  <si>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</si>
  <si>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</si>
  <si>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</si>
  <si>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</si>
  <si>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</si>
  <si>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</si>
  <si>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</si>
  <si>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</si>
  <si>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</si>
  <si>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</si>
  <si>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</si>
  <si>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</si>
  <si>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</si>
  <si>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</si>
  <si>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</si>
  <si>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</si>
  <si>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</si>
  <si>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</si>
  <si>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</si>
  <si>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</si>
  <si>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</si>
  <si>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</si>
  <si>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</si>
  <si>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</si>
  <si>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</si>
  <si>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</si>
  <si>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</si>
  <si>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</si>
  <si>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</si>
  <si>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</si>
  <si>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</si>
  <si>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</si>
  <si>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</si>
  <si>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</si>
  <si>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</si>
  <si>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</si>
  <si>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</si>
  <si>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</si>
  <si>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</si>
  <si>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</si>
  <si>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</si>
  <si>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</si>
  <si>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</si>
  <si>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</si>
  <si>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</si>
  <si>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</si>
  <si>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</si>
  <si>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</si>
  <si>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</si>
  <si>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</si>
  <si>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</si>
  <si>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</si>
  <si>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</si>
  <si>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</si>
  <si>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</si>
  <si>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</si>
  <si>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</si>
  <si>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</si>
  <si>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</si>
  <si>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</si>
  <si>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</si>
  <si>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</si>
  <si>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</si>
  <si>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</si>
  <si>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</si>
  <si>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</si>
  <si>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</si>
  <si>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</si>
  <si>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</si>
  <si>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</si>
  <si>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</si>
  <si>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</si>
  <si>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</si>
  <si>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</si>
  <si>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</si>
  <si>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</si>
  <si>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</si>
  <si>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</si>
  <si>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</si>
  <si>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</si>
  <si>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</si>
  <si>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</si>
  <si>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</si>
  <si>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</si>
  <si>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</si>
  <si>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</si>
  <si>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</si>
  <si>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</si>
  <si>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</si>
  <si>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</si>
  <si>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</si>
  <si>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</si>
  <si>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</si>
  <si>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</si>
  <si>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</si>
  <si>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</si>
  <si>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</si>
  <si>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</si>
  <si>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</si>
  <si>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</si>
  <si>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</si>
  <si>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</si>
  <si>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</si>
  <si>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</si>
  <si>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</si>
  <si>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</si>
  <si>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</si>
  <si>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</si>
  <si>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</si>
  <si>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</si>
  <si>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</si>
  <si>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</si>
  <si>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</si>
  <si>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</si>
  <si>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</si>
  <si>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</si>
  <si>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</si>
  <si>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</si>
  <si>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</si>
  <si>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</si>
  <si>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</si>
  <si>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</si>
  <si>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</si>
  <si>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</si>
  <si>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</si>
  <si>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</si>
  <si>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</si>
  <si>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</si>
  <si>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</si>
  <si>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</si>
  <si>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</si>
  <si>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</si>
  <si>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</si>
  <si>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</si>
  <si>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</si>
  <si>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</si>
  <si>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</si>
  <si>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</si>
  <si>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</si>
  <si>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</si>
  <si>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</si>
  <si>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</si>
  <si>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</si>
  <si>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</si>
  <si>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</si>
  <si>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</si>
  <si>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</si>
  <si>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</si>
  <si>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</si>
  <si>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</si>
  <si>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</si>
  <si>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</si>
  <si>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</si>
  <si>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</si>
  <si>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</si>
  <si>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</si>
  <si>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</si>
  <si>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</si>
  <si>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</si>
  <si>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</si>
  <si>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</si>
  <si>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</si>
  <si>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</si>
  <si>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</si>
  <si>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</si>
  <si>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</si>
  <si>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</si>
  <si>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</si>
  <si>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</si>
  <si>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</si>
  <si>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</si>
  <si>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</si>
  <si>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</si>
  <si>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</si>
  <si>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</si>
  <si>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</si>
  <si>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</si>
  <si>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</si>
  <si>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</si>
  <si>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</si>
  <si>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</si>
  <si>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</si>
  <si>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</si>
  <si>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</si>
  <si>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</si>
  <si>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</si>
  <si>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</si>
  <si>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</si>
  <si>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</si>
  <si>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</si>
  <si>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</si>
  <si>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</si>
  <si>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</si>
  <si>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</si>
  <si>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</si>
  <si>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</si>
  <si>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</si>
  <si>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</si>
  <si>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</si>
  <si>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</si>
  <si>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</si>
  <si>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</si>
  <si>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</si>
  <si>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</si>
  <si>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</si>
  <si>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</si>
  <si>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</si>
  <si>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</si>
  <si>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</si>
  <si>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</si>
  <si>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</si>
  <si>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</si>
  <si>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</si>
  <si>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</si>
  <si>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</si>
  <si>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</si>
  <si>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</si>
  <si>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</si>
  <si>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</si>
  <si>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</si>
  <si>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</si>
  <si>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</si>
  <si>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</si>
  <si>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</si>
  <si>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</si>
  <si>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</si>
  <si>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</si>
  <si>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</si>
  <si>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</si>
  <si>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</si>
  <si>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</si>
  <si>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</si>
  <si>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</si>
  <si>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</si>
  <si>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</si>
  <si>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</si>
  <si>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</si>
  <si>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</si>
  <si>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</si>
  <si>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</si>
  <si>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</si>
  <si>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</si>
  <si>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</si>
  <si>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</si>
  <si>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</si>
  <si>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</si>
  <si>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</si>
  <si>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</si>
  <si>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</si>
  <si>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</si>
  <si>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</si>
  <si>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</si>
  <si>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</si>
  <si>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</si>
  <si>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</si>
  <si>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</si>
  <si>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</si>
  <si>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</si>
  <si>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</si>
  <si>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</si>
  <si>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</si>
  <si>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</si>
  <si>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</si>
  <si>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</si>
  <si>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</si>
  <si>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</si>
  <si>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</si>
  <si>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</si>
  <si>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</si>
  <si>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</si>
  <si>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</si>
  <si>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</si>
  <si>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</si>
  <si>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</si>
  <si>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</si>
  <si>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</si>
  <si>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</si>
  <si>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</si>
  <si>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</si>
  <si>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</si>
  <si>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</si>
  <si>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</si>
  <si>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</si>
  <si>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</si>
  <si>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</si>
  <si>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</si>
  <si>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</si>
  <si>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</si>
  <si>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</si>
  <si>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</si>
  <si>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</si>
  <si>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</si>
  <si>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</si>
  <si>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</si>
  <si>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</si>
  <si>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</si>
  <si>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</si>
  <si>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</si>
  <si>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</si>
  <si>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</si>
  <si>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</si>
  <si>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</si>
  <si>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</si>
  <si>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</si>
  <si>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</si>
  <si>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</si>
  <si>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</si>
  <si>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</si>
  <si>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</si>
  <si>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</si>
  <si>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</si>
  <si>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</si>
  <si>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</si>
  <si>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</si>
  <si>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</si>
  <si>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</si>
  <si>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</si>
  <si>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</si>
  <si>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</si>
  <si>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</si>
  <si>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</si>
  <si>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</si>
  <si>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</si>
  <si>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</si>
  <si>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</si>
  <si>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</si>
  <si>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</si>
  <si>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</si>
  <si>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</si>
  <si>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</si>
  <si>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</si>
  <si>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</si>
  <si>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</si>
  <si>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</si>
  <si>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</si>
  <si>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</si>
  <si>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</si>
  <si>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</si>
  <si>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</si>
  <si>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</si>
  <si>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</si>
  <si>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</si>
  <si>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</si>
  <si>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</si>
  <si>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</si>
  <si>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</si>
  <si>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</si>
  <si>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</si>
  <si>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</si>
  <si>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</si>
  <si>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</si>
  <si>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</si>
  <si>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</si>
  <si>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</si>
  <si>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</si>
  <si>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</si>
  <si>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</si>
  <si>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</si>
  <si>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</si>
  <si>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</si>
  <si>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</si>
  <si>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</si>
  <si>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</si>
  <si>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</si>
  <si>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</si>
  <si>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</si>
  <si>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</si>
  <si>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</si>
  <si>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</si>
  <si>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</si>
  <si>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</si>
  <si>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</si>
  <si>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</si>
  <si>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</si>
  <si>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</si>
  <si>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</si>
  <si>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</si>
  <si>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</si>
  <si>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</si>
  <si>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</si>
  <si>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</si>
  <si>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</si>
  <si>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</si>
  <si>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</si>
  <si>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</si>
  <si>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</si>
  <si>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</si>
  <si>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</si>
  <si>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</si>
  <si>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</si>
  <si>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</si>
  <si>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</si>
  <si>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</si>
  <si>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</si>
  <si>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</si>
  <si>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</si>
  <si>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</si>
  <si>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</si>
  <si>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</si>
  <si>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</si>
  <si>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</si>
  <si>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</si>
  <si>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</si>
  <si>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</si>
  <si>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</si>
  <si>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</si>
  <si>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</si>
  <si>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</si>
  <si>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</si>
  <si>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</si>
  <si>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</si>
  <si>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</si>
  <si>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</si>
  <si>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</si>
  <si>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</si>
  <si>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</si>
  <si>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</si>
  <si>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</si>
  <si>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</si>
  <si>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</si>
  <si>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</si>
  <si>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</si>
  <si>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</si>
  <si>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</si>
  <si>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</si>
  <si>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</si>
  <si>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</si>
  <si>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</si>
  <si>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</si>
  <si>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</si>
  <si>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</si>
  <si>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</si>
  <si>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</si>
  <si>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</si>
  <si>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</si>
  <si>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</si>
  <si>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</si>
  <si>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</si>
  <si>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</si>
  <si>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</si>
  <si>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</si>
  <si>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</si>
  <si>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</si>
  <si>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</si>
  <si>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</si>
  <si>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</si>
  <si>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</si>
  <si>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</si>
  <si>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</si>
  <si>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</si>
  <si>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</si>
  <si>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</si>
  <si>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</si>
  <si>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</si>
  <si>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</si>
  <si>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</si>
  <si>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</si>
  <si>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</si>
  <si>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</si>
  <si>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</si>
  <si>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</si>
  <si>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</si>
  <si>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</si>
  <si>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</si>
  <si>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</si>
  <si>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</si>
  <si>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</si>
  <si>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</si>
  <si>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</si>
  <si>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</si>
  <si>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</si>
  <si>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</si>
  <si>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</si>
  <si>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</si>
  <si>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</si>
  <si>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</si>
  <si>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</si>
  <si>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</si>
  <si>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</si>
  <si>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</si>
  <si>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</si>
  <si>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</si>
  <si>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</si>
  <si>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</si>
  <si>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</si>
  <si>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</si>
  <si>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</si>
  <si>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</si>
  <si>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</si>
  <si>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</si>
  <si>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</si>
  <si>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</si>
  <si>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</si>
  <si>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</si>
  <si>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</si>
  <si>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</si>
  <si>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</si>
  <si>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</si>
  <si>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</si>
  <si>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</si>
  <si>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</si>
  <si>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</si>
  <si>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</si>
  <si>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</si>
  <si>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</si>
  <si>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</si>
  <si>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</si>
  <si>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</si>
  <si>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</si>
  <si>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</si>
  <si>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</si>
  <si>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</si>
  <si>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</si>
  <si>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</si>
  <si>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</si>
  <si>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</si>
  <si>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</si>
  <si>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</si>
  <si>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</si>
  <si>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</si>
  <si>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</si>
  <si>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</si>
  <si>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</si>
  <si>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</si>
  <si>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</si>
  <si>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</si>
  <si>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</si>
  <si>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</si>
  <si>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</si>
  <si>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</si>
  <si>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</si>
  <si>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</si>
  <si>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</si>
  <si>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</si>
  <si>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</si>
  <si>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</si>
  <si>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</si>
  <si>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</si>
  <si>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</si>
  <si>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</si>
  <si>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</si>
  <si>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</si>
  <si>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</si>
  <si>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</si>
  <si>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</si>
  <si>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</si>
  <si>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</si>
  <si>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</si>
  <si>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</si>
  <si>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</si>
  <si>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</si>
  <si>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</si>
  <si>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</si>
  <si>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</si>
  <si>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</si>
  <si>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</si>
  <si>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</si>
  <si>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</si>
  <si>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</si>
  <si>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</si>
  <si>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</si>
  <si>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</si>
  <si>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</si>
  <si>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</si>
  <si>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</si>
  <si>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</si>
  <si>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</si>
  <si>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</si>
  <si>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</si>
  <si>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</si>
  <si>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</si>
  <si>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</si>
  <si>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</si>
  <si>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</si>
  <si>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</si>
  <si>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</si>
  <si>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</si>
  <si>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</si>
  <si>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</si>
  <si>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</si>
  <si>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</si>
  <si>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</si>
  <si>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</si>
  <si>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</si>
  <si>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</si>
  <si>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</si>
  <si>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</si>
  <si>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</si>
  <si>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</si>
  <si>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</si>
  <si>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</si>
  <si>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</si>
  <si>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</si>
  <si>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</si>
  <si>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</si>
  <si>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</si>
  <si>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</si>
  <si>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</si>
  <si>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</si>
  <si>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</si>
  <si>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</si>
  <si>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</si>
  <si>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</si>
  <si>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</si>
  <si>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</si>
  <si>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</si>
  <si>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</si>
  <si>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</si>
  <si>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</si>
  <si>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</si>
  <si>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</si>
  <si>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</si>
  <si>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</si>
  <si>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</si>
  <si>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</si>
  <si>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</si>
  <si>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</si>
  <si>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</si>
  <si>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</si>
  <si>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</si>
  <si>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</si>
  <si>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</si>
  <si>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</si>
  <si>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</si>
  <si>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</si>
  <si>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</si>
  <si>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</si>
  <si>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</si>
  <si>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</si>
  <si>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</si>
  <si>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</si>
  <si>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</si>
  <si>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</si>
  <si>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</si>
  <si>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</si>
  <si>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</si>
  <si>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</si>
  <si>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</si>
  <si>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</si>
  <si>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</si>
  <si>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</si>
  <si>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</si>
  <si>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</si>
  <si>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</si>
  <si>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</si>
  <si>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</si>
  <si>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</si>
  <si>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</si>
  <si>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</si>
  <si>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</si>
  <si>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</si>
  <si>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</si>
  <si>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</si>
  <si>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</si>
  <si>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</si>
  <si>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</si>
  <si>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</si>
  <si>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</si>
  <si>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</si>
  <si>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</si>
  <si>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</si>
  <si>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</si>
  <si>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</si>
  <si>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</si>
  <si>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</si>
  <si>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</si>
  <si>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</si>
  <si>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</si>
  <si>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</si>
  <si>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</si>
  <si>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</si>
  <si>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</si>
  <si>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</si>
  <si>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</si>
  <si>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</si>
  <si>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</si>
  <si>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</si>
  <si>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</si>
  <si>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</si>
  <si>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</si>
  <si>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</si>
  <si>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</si>
  <si>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</si>
  <si>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</si>
  <si>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</si>
  <si>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</si>
  <si>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</si>
  <si>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</si>
  <si>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</si>
  <si>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</si>
  <si>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</si>
  <si>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</si>
  <si>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</si>
  <si>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</si>
  <si>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</si>
  <si>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</si>
  <si>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</si>
  <si>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</si>
  <si>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</si>
  <si>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</si>
  <si>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</si>
  <si>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</si>
  <si>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</si>
  <si>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</si>
  <si>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</si>
  <si>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</si>
  <si>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</si>
  <si>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</si>
  <si>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</si>
  <si>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</si>
  <si>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</si>
  <si>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</si>
  <si>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</si>
  <si>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</si>
  <si>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</si>
  <si>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</si>
  <si>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</si>
  <si>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</si>
  <si>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</si>
  <si>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</si>
  <si>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</si>
  <si>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</si>
  <si>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</si>
  <si>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</si>
  <si>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</si>
  <si>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</si>
  <si>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</si>
  <si>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</si>
  <si>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</si>
  <si>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</si>
  <si>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</si>
  <si>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</si>
  <si>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</si>
  <si>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</si>
  <si>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</si>
  <si>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</si>
  <si>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</si>
  <si>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</si>
  <si>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</si>
  <si>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</si>
  <si>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</si>
  <si>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</si>
  <si>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</si>
  <si>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</si>
  <si>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</si>
  <si>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</si>
  <si>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</si>
  <si>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</si>
  <si>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</si>
  <si>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</si>
  <si>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</si>
  <si>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</si>
  <si>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</si>
  <si>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</si>
  <si>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</si>
  <si>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</si>
  <si>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</si>
  <si>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</si>
  <si>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</si>
  <si>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</si>
  <si>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</si>
  <si>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</si>
  <si>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</si>
  <si>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</si>
  <si>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</si>
  <si>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</si>
  <si>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</si>
  <si>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</si>
  <si>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</si>
  <si>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</si>
  <si>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</si>
  <si>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</si>
  <si>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</si>
  <si>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</si>
  <si>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</si>
  <si>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</si>
  <si>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</si>
  <si>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</si>
  <si>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</si>
  <si>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</si>
  <si>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</si>
  <si>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</si>
  <si>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</si>
  <si>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</si>
  <si>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</si>
  <si>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</si>
  <si>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</si>
  <si>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</si>
  <si>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</si>
  <si>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</si>
  <si>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</si>
  <si>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</si>
  <si>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</si>
  <si>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</si>
  <si>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</si>
  <si>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</si>
  <si>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</si>
  <si>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</si>
  <si>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</si>
  <si>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</si>
  <si>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</si>
  <si>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</si>
  <si>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</si>
  <si>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</si>
  <si>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</si>
  <si>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</si>
  <si>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</si>
  <si>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</si>
  <si>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</si>
  <si>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</si>
  <si>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</si>
  <si>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</si>
  <si>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</si>
  <si>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</si>
  <si>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</si>
  <si>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</si>
  <si>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</si>
  <si>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</si>
  <si>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</si>
  <si>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</si>
  <si>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</si>
  <si>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</si>
  <si>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</si>
  <si>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</si>
  <si>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</si>
  <si>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</si>
  <si>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</si>
  <si>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</si>
  <si>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</si>
  <si>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</si>
  <si>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</si>
  <si>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</si>
  <si>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</si>
  <si>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</si>
  <si>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</si>
  <si>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</si>
  <si>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</si>
  <si>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</si>
  <si>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</si>
  <si>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</si>
  <si>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</si>
  <si>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</si>
  <si>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</si>
  <si>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</si>
  <si>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</si>
  <si>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</si>
  <si>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</si>
  <si>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</si>
  <si>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</si>
  <si>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</si>
  <si>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</si>
  <si>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</si>
  <si>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</si>
  <si>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</si>
  <si>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</si>
  <si>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</si>
  <si>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</si>
  <si>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</si>
  <si>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</si>
  <si>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</si>
  <si>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</si>
  <si>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</si>
  <si>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</si>
  <si>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</si>
  <si>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</si>
  <si>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</si>
  <si>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</si>
  <si>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</si>
  <si>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</si>
  <si>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</si>
  <si>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</si>
  <si>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</si>
  <si>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</si>
  <si>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</si>
  <si>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</si>
  <si>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</si>
  <si>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</si>
  <si>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</si>
  <si>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</si>
  <si>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</si>
  <si>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</si>
  <si>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</si>
  <si>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</si>
  <si>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</si>
  <si>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</si>
  <si>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</si>
  <si>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</si>
  <si>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</si>
  <si>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</si>
  <si>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</si>
  <si>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</si>
  <si>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</si>
  <si>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</si>
  <si>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</si>
  <si>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</si>
  <si>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</si>
  <si>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</si>
  <si>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</si>
  <si>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</si>
  <si>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</si>
  <si>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</si>
  <si>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</si>
  <si>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</si>
  <si>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</si>
  <si>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</si>
  <si>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</si>
  <si>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</si>
  <si>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</si>
  <si>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</si>
  <si>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</si>
  <si>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</si>
  <si>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</si>
  <si>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</si>
  <si>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</si>
  <si>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</si>
  <si>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</si>
  <si>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</si>
  <si>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</si>
  <si>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</si>
  <si>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</si>
  <si>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</si>
  <si>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</si>
  <si>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</si>
  <si>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</si>
  <si>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</si>
  <si>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</si>
  <si>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</si>
  <si>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</si>
  <si>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</si>
  <si>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</si>
  <si>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</si>
  <si>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</si>
  <si>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</si>
  <si>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</si>
  <si>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</si>
  <si>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</si>
  <si>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</si>
  <si>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</si>
  <si>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</si>
  <si>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</si>
  <si>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</si>
  <si>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</si>
  <si>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</si>
  <si>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</si>
  <si>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</si>
  <si>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</si>
  <si>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</si>
  <si>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</si>
  <si>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</si>
  <si>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</si>
  <si>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</si>
  <si>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</si>
  <si>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</si>
  <si>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</si>
  <si>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</si>
  <si>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</si>
  <si>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</si>
  <si>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</si>
  <si>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</si>
  <si>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</si>
  <si>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</si>
  <si>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</si>
  <si>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</si>
  <si>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</si>
  <si>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</si>
  <si>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</si>
  <si>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</si>
  <si>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</si>
  <si>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</si>
  <si>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</si>
  <si>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</si>
  <si>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</si>
  <si>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</si>
  <si>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</si>
  <si>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</si>
  <si>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</si>
  <si>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</si>
  <si>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</si>
  <si>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</si>
  <si>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</si>
  <si>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</si>
  <si>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</si>
  <si>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</si>
  <si>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</si>
  <si>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</si>
  <si>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</si>
  <si>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</si>
  <si>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</si>
  <si>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</si>
  <si>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</si>
  <si>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</si>
  <si>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</si>
  <si>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</si>
  <si>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</si>
  <si>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</si>
  <si>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</si>
  <si>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</si>
  <si>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</si>
  <si>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</si>
  <si>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</si>
  <si>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</si>
  <si>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</si>
  <si>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</si>
  <si>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</si>
  <si>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</si>
  <si>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</si>
  <si>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</si>
  <si>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</si>
  <si>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</si>
  <si>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</si>
  <si>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</si>
  <si>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</si>
  <si>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</si>
  <si>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</si>
  <si>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</si>
  <si>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</si>
  <si>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</si>
  <si>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</si>
  <si>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</si>
  <si>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</si>
  <si>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</si>
  <si>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</si>
  <si>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</si>
  <si>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</si>
  <si>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</si>
  <si>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</si>
  <si>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</si>
  <si>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</si>
  <si>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</si>
  <si>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</si>
  <si>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</si>
  <si>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</si>
  <si>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</si>
  <si>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</si>
  <si>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</si>
  <si>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</si>
  <si>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</si>
  <si>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</si>
  <si>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</si>
  <si>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</si>
  <si>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</si>
  <si>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</si>
  <si>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</si>
  <si>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</si>
  <si>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</si>
  <si>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</si>
  <si>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</si>
  <si>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</si>
  <si>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</si>
  <si>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</si>
  <si>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</si>
  <si>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</si>
  <si>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</si>
  <si>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</si>
  <si>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</si>
  <si>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</si>
  <si>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</si>
  <si>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</si>
  <si>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</si>
  <si>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</si>
  <si>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</si>
  <si>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</si>
  <si>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</si>
  <si>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</si>
  <si>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</si>
  <si>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</si>
  <si>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</si>
  <si>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</si>
  <si>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</si>
  <si>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</si>
  <si>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</si>
  <si>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</si>
  <si>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</si>
  <si>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</si>
  <si>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</si>
  <si>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</si>
  <si>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</si>
  <si>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</si>
  <si>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</si>
  <si>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</si>
  <si>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</si>
  <si>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</si>
  <si>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</si>
  <si>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</si>
  <si>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</si>
  <si>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</si>
  <si>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</si>
  <si>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</si>
  <si>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</si>
  <si>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</si>
  <si>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</si>
  <si>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</si>
  <si>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</si>
  <si>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</si>
  <si>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</si>
  <si>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</si>
  <si>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</si>
  <si>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</si>
  <si>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</si>
  <si>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</si>
  <si>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</si>
  <si>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</si>
  <si>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</si>
  <si>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</si>
  <si>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</si>
  <si>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</si>
  <si>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</si>
  <si>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</si>
  <si>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</si>
  <si>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</si>
  <si>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</si>
  <si>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</si>
  <si>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</si>
  <si>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</si>
  <si>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</si>
  <si>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</si>
  <si>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</si>
  <si>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</si>
  <si>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</si>
  <si>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</si>
  <si>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</si>
  <si>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</si>
  <si>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</si>
  <si>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</si>
  <si>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</si>
  <si>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</si>
  <si>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</si>
  <si>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</si>
  <si>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</si>
  <si>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</si>
  <si>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</si>
  <si>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</si>
  <si>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</si>
  <si>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</si>
  <si>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</si>
  <si>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</si>
  <si>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</si>
  <si>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</si>
  <si>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</si>
  <si>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</si>
  <si>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</si>
  <si>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</si>
  <si>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</si>
  <si>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</si>
  <si>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</si>
  <si>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</si>
  <si>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</si>
  <si>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</si>
  <si>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</si>
  <si>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</si>
  <si>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</si>
  <si>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</si>
  <si>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</si>
  <si>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</si>
  <si>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</si>
  <si>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</si>
  <si>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</si>
  <si>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</si>
  <si>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</si>
  <si>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</si>
  <si>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</si>
  <si>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</si>
  <si>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</si>
  <si>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</si>
  <si>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</si>
  <si>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</si>
  <si>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</si>
  <si>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</si>
  <si>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</si>
  <si>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</si>
  <si>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</si>
  <si>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</si>
  <si>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</si>
  <si>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</si>
  <si>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</si>
  <si>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</si>
  <si>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</si>
  <si>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</si>
  <si>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</si>
  <si>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</si>
  <si>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</si>
  <si>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</si>
  <si>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</si>
  <si>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</si>
  <si>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</si>
  <si>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</si>
  <si>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</si>
  <si>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</si>
  <si>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</si>
  <si>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</si>
  <si>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</si>
  <si>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</si>
  <si>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</si>
  <si>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</si>
  <si>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</si>
  <si>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</si>
  <si>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</si>
  <si>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</si>
  <si>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</si>
  <si>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</si>
  <si>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</si>
  <si>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</si>
  <si>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</si>
  <si>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</si>
  <si>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</si>
  <si>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</si>
  <si>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</si>
  <si>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</si>
  <si>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</si>
  <si>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</si>
  <si>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</si>
  <si>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</si>
  <si>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</si>
  <si>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</si>
  <si>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</si>
  <si>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</si>
  <si>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</si>
  <si>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</si>
  <si>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</si>
  <si>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</si>
  <si>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</si>
  <si>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</si>
  <si>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</si>
  <si>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</si>
  <si>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</si>
  <si>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</si>
  <si>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</si>
  <si>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</si>
  <si>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</si>
  <si>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</si>
  <si>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</si>
  <si>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</si>
  <si>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</si>
  <si>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</si>
  <si>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</si>
  <si>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</si>
  <si>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</si>
  <si>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</si>
  <si>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</si>
  <si>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</si>
  <si>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</si>
  <si>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</si>
  <si>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</si>
  <si>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</si>
  <si>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</si>
  <si>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</si>
  <si>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</si>
  <si>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</si>
  <si>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</si>
  <si>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</si>
  <si>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</si>
  <si>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</si>
  <si>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</si>
  <si>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</si>
  <si>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</si>
  <si>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</si>
  <si>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</si>
  <si>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</si>
  <si>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</si>
  <si>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</si>
  <si>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</si>
  <si>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</si>
  <si>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</si>
  <si>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</si>
  <si>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</si>
  <si>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</si>
  <si>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</si>
  <si>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</si>
  <si>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</si>
  <si>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</si>
  <si>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</si>
  <si>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</si>
  <si>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</si>
  <si>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</si>
  <si>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</si>
  <si>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</si>
  <si>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</si>
  <si>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</si>
  <si>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</si>
  <si>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</si>
  <si>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</si>
  <si>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</si>
  <si>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</si>
  <si>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</si>
  <si>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</si>
  <si>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</si>
  <si>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</si>
  <si>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</si>
  <si>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</si>
  <si>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</si>
  <si>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</si>
  <si>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</si>
  <si>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</si>
  <si>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</si>
  <si>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</si>
  <si>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</si>
  <si>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</si>
  <si>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</si>
  <si>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</si>
  <si>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</si>
  <si>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</si>
  <si>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</si>
  <si>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</si>
  <si>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</si>
  <si>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</si>
  <si>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</si>
  <si>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</si>
  <si>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</si>
  <si>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</si>
  <si>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</si>
  <si>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</si>
  <si>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</si>
  <si>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</si>
  <si>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</si>
  <si>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</si>
  <si>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</si>
  <si>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</si>
  <si>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</si>
  <si>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</si>
  <si>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</si>
  <si>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</si>
  <si>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</si>
  <si>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</si>
  <si>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</si>
  <si>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</si>
  <si>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</si>
  <si>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</si>
  <si>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</si>
  <si>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</si>
  <si>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</si>
  <si>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</si>
  <si>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</si>
  <si>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</si>
  <si>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</si>
  <si>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</si>
  <si>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</si>
  <si>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</si>
  <si>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</si>
  <si>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</si>
  <si>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</si>
  <si>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</si>
  <si>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</si>
  <si>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</si>
  <si>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</si>
  <si>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</si>
  <si>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</si>
  <si>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</si>
  <si>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</si>
  <si>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</si>
  <si>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</si>
  <si>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</si>
  <si>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</si>
  <si>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</si>
  <si>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</si>
  <si>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</si>
  <si>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</si>
  <si>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</si>
  <si>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</si>
  <si>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</si>
  <si>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</si>
  <si>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</si>
  <si>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</si>
  <si>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</si>
  <si>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</si>
  <si>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</si>
  <si>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</si>
  <si>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</si>
  <si>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</si>
  <si>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</si>
  <si>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</si>
  <si>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</si>
  <si>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</si>
  <si>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</si>
  <si>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</si>
  <si>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</si>
  <si>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</si>
  <si>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</si>
  <si>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</si>
  <si>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</si>
  <si>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</si>
  <si>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</si>
  <si>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</si>
  <si>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</si>
  <si>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</si>
  <si>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</si>
  <si>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</si>
  <si>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</si>
  <si>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</si>
  <si>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</si>
  <si>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</si>
  <si>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</si>
  <si>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</si>
  <si>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</si>
  <si>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</si>
  <si>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</si>
  <si>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</si>
  <si>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</si>
  <si>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</si>
  <si>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</si>
  <si>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</si>
  <si>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</si>
  <si>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</si>
  <si>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</si>
  <si>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</si>
  <si>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</si>
  <si>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</si>
  <si>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</si>
  <si>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</si>
  <si>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</si>
  <si>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</si>
  <si>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</si>
  <si>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</si>
  <si>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</si>
  <si>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</si>
  <si>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</si>
  <si>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</si>
  <si>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</si>
  <si>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</si>
  <si>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</si>
  <si>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</si>
  <si>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</si>
  <si>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</si>
  <si>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</si>
  <si>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</si>
  <si>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</si>
  <si>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</si>
  <si>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</si>
  <si>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</si>
  <si>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</si>
  <si>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</si>
  <si>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</si>
  <si>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</si>
  <si>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</si>
  <si>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</si>
  <si>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</si>
  <si>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</si>
  <si>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</si>
  <si>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</si>
  <si>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</si>
  <si>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</si>
  <si>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</si>
  <si>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</si>
  <si>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</si>
  <si>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</si>
  <si>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</si>
  <si>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</si>
  <si>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</si>
  <si>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</si>
  <si>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</si>
  <si>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</si>
  <si>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</si>
  <si>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</si>
  <si>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</si>
  <si>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</si>
  <si>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</si>
  <si>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</si>
  <si>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</si>
  <si>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</si>
  <si>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</si>
  <si>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</si>
  <si>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</si>
  <si>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</si>
  <si>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</si>
  <si>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</si>
  <si>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</si>
  <si>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</si>
  <si>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</si>
  <si>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</si>
  <si>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</si>
  <si>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</si>
  <si>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</si>
  <si>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</si>
  <si>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</si>
  <si>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</si>
  <si>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</si>
  <si>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</si>
  <si>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</si>
  <si>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</si>
  <si>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</si>
  <si>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</si>
  <si>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</si>
  <si>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</si>
  <si>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</si>
  <si>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</si>
  <si>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</si>
  <si>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</si>
  <si>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</si>
  <si>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</si>
  <si>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</si>
  <si>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</si>
  <si>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</si>
  <si>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</si>
  <si>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</si>
  <si>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</si>
  <si>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</si>
  <si>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</si>
  <si>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</si>
  <si>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</si>
  <si>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</si>
  <si>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</si>
  <si>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</si>
  <si>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</si>
  <si>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</si>
  <si>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</si>
  <si>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</si>
  <si>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</si>
  <si>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</si>
  <si>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</si>
  <si>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</si>
  <si>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</si>
  <si>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</si>
  <si>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</si>
  <si>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</si>
  <si>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</si>
  <si>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</si>
  <si>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</si>
  <si>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</si>
  <si>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</si>
  <si>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</si>
  <si>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</si>
  <si>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</si>
  <si>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</si>
  <si>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</si>
  <si>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</si>
  <si>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</si>
  <si>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</si>
  <si>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</si>
  <si>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</si>
  <si>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</si>
  <si>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</si>
  <si>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</si>
  <si>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</si>
  <si>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</si>
  <si>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</si>
  <si>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</si>
  <si>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</si>
  <si>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</si>
  <si>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</si>
  <si>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</si>
  <si>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</si>
  <si>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</si>
  <si>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</si>
  <si>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</si>
  <si>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</si>
  <si>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</si>
  <si>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</si>
  <si>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</si>
  <si>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</si>
  <si>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</si>
  <si>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</si>
  <si>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</si>
  <si>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</si>
  <si>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</si>
  <si>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</si>
  <si>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</si>
  <si>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</si>
  <si>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</si>
  <si>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</si>
  <si>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</si>
  <si>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</si>
  <si>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</si>
  <si>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</si>
  <si>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</si>
  <si>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</si>
  <si>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</si>
  <si>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</si>
  <si>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</si>
  <si>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</si>
  <si>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</si>
  <si>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</si>
  <si>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</si>
  <si>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</si>
  <si>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</si>
  <si>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</si>
  <si>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</si>
  <si>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</si>
  <si>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</si>
  <si>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</si>
  <si>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</si>
  <si>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</si>
  <si>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</si>
  <si>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</si>
  <si>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</si>
  <si>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</si>
  <si>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</si>
  <si>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</si>
  <si>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</si>
  <si>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</si>
  <si>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</si>
  <si>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</si>
  <si>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</si>
  <si>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</si>
  <si>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</si>
  <si>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</si>
  <si>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</si>
  <si>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</si>
  <si>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</si>
  <si>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</si>
  <si>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</si>
  <si>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</si>
  <si>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</si>
  <si>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</si>
  <si>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</si>
  <si>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</si>
  <si>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</si>
  <si>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</si>
  <si>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</si>
  <si>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</si>
  <si>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</si>
  <si>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</si>
  <si>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</si>
  <si>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</si>
  <si>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</si>
  <si>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</si>
  <si>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</si>
  <si>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</si>
  <si>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</si>
  <si>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</si>
  <si>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</si>
  <si>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</si>
  <si>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</si>
  <si>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</si>
  <si>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</si>
  <si>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</si>
  <si>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</si>
  <si>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</si>
  <si>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</si>
  <si>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</si>
  <si>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</si>
  <si>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</si>
  <si>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</si>
  <si>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</si>
  <si>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</si>
  <si>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</si>
  <si>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</si>
  <si>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</si>
  <si>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</si>
  <si>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</si>
  <si>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</si>
  <si>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</si>
  <si>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</si>
  <si>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</si>
  <si>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</si>
  <si>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</si>
  <si>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</si>
  <si>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</si>
  <si>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</si>
  <si>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</si>
  <si>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</si>
  <si>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</si>
  <si>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</si>
  <si>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</si>
  <si>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</si>
  <si>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</si>
  <si>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</si>
  <si>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</si>
  <si>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</si>
  <si>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</si>
  <si>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</si>
  <si>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</si>
  <si>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</si>
  <si>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</si>
  <si>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</si>
  <si>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</si>
  <si>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</si>
  <si>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</si>
  <si>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</si>
  <si>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</si>
  <si>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</si>
  <si>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</si>
  <si>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</si>
  <si>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</si>
  <si>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</si>
  <si>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</si>
  <si>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</si>
  <si>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</si>
  <si>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</si>
  <si>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</si>
  <si>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</si>
  <si>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</si>
  <si>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</si>
  <si>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</si>
  <si>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</si>
  <si>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</si>
  <si>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</si>
  <si>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</si>
  <si>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</si>
  <si>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</si>
  <si>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</si>
  <si>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</si>
  <si>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</si>
  <si>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</si>
  <si>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</si>
  <si>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</si>
  <si>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</si>
  <si>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</si>
  <si>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</si>
  <si>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</si>
  <si>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</si>
  <si>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</si>
  <si>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</si>
  <si>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</si>
  <si>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</si>
  <si>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</si>
  <si>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</si>
  <si>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</si>
  <si>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</si>
  <si>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</si>
  <si>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</si>
  <si>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</si>
  <si>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</si>
  <si>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</si>
  <si>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</si>
  <si>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</si>
  <si>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</si>
  <si>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</si>
  <si>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</si>
  <si>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</si>
  <si>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</si>
  <si>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</si>
  <si>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</si>
  <si>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</si>
  <si>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</si>
  <si>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</si>
  <si>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</si>
  <si>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</si>
  <si>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</si>
  <si>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</si>
  <si>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</si>
  <si>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</si>
  <si>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</si>
  <si>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</si>
  <si>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</si>
  <si>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</si>
  <si>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</si>
  <si>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</si>
  <si>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</si>
  <si>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</si>
  <si>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</si>
  <si>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</si>
  <si>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</si>
  <si>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</si>
  <si>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</si>
  <si>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</si>
  <si>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</si>
  <si>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</si>
  <si>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</si>
  <si>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</si>
  <si>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</si>
  <si>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</si>
  <si>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</si>
  <si>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</si>
  <si>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</si>
  <si>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</si>
  <si>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</si>
  <si>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</si>
  <si>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</si>
  <si>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</si>
  <si>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</si>
  <si>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</si>
  <si>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</si>
  <si>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</si>
  <si>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</si>
  <si>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</si>
  <si>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</si>
  <si>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</si>
  <si>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</si>
  <si>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</si>
  <si>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</si>
  <si>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</si>
  <si>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</si>
  <si>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</si>
  <si>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</si>
  <si>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</si>
  <si>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</si>
  <si>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</si>
  <si>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</si>
  <si>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</si>
  <si>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</si>
  <si>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</si>
  <si>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</si>
  <si>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</si>
  <si>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</si>
  <si>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</si>
  <si>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</si>
  <si>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</si>
  <si>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</si>
  <si>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</si>
  <si>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</si>
  <si>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</si>
  <si>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</si>
  <si>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</si>
  <si>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</si>
  <si>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</si>
  <si>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</si>
  <si>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</si>
  <si>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</si>
  <si>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</si>
  <si>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</si>
  <si>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</si>
  <si>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</si>
  <si>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</si>
  <si>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</si>
  <si>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</si>
  <si>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</si>
  <si>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</si>
  <si>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</si>
  <si>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</si>
  <si>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</si>
  <si>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</si>
  <si>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</si>
  <si>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</si>
  <si>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</si>
  <si>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</si>
  <si>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</si>
  <si>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</si>
  <si>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</si>
  <si>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</si>
  <si>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</si>
  <si>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</si>
  <si>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</si>
  <si>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</si>
  <si>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</si>
  <si>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</si>
  <si>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</si>
  <si>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</si>
  <si>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</si>
  <si>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</si>
  <si>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</si>
  <si>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</si>
  <si>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</si>
  <si>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</si>
  <si>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</si>
  <si>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</si>
  <si>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</si>
  <si>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</si>
  <si>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</si>
  <si>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</si>
  <si>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</si>
  <si>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</si>
  <si>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</si>
  <si>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</si>
  <si>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</si>
  <si>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</si>
  <si>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</si>
  <si>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</si>
  <si>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</si>
  <si>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</si>
  <si>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</si>
  <si>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</si>
  <si>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</si>
  <si>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</si>
  <si>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</si>
  <si>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</si>
  <si>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</si>
  <si>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</si>
  <si>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</si>
  <si>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</si>
  <si>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</si>
  <si>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</si>
  <si>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</si>
  <si>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</si>
  <si>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</si>
  <si>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</si>
  <si>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</si>
  <si>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</si>
  <si>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</si>
  <si>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</si>
  <si>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</si>
  <si>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</si>
  <si>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</si>
  <si>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</si>
  <si>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</si>
  <si>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</si>
  <si>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</si>
  <si>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</si>
  <si>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</si>
  <si>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</si>
  <si>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</si>
  <si>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</si>
  <si>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</si>
  <si>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</si>
  <si>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</si>
  <si>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</si>
  <si>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</si>
  <si>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</si>
  <si>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</si>
  <si>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</si>
  <si>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</si>
  <si>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</si>
  <si>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</si>
  <si>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</si>
  <si>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</si>
  <si>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</si>
  <si>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</si>
  <si>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</si>
  <si>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</si>
  <si>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</si>
  <si>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</si>
  <si>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</si>
  <si>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</si>
  <si>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</si>
  <si>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</si>
  <si>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</si>
  <si>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</si>
  <si>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</si>
  <si>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</si>
  <si>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</si>
  <si>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</si>
  <si>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</si>
  <si>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</si>
  <si>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</si>
  <si>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</si>
  <si>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</si>
  <si>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</si>
  <si>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</si>
  <si>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</si>
  <si>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</si>
  <si>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</si>
  <si>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</si>
  <si>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</si>
  <si>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</si>
  <si>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</si>
  <si>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</si>
  <si>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</si>
  <si>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</si>
  <si>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</si>
  <si>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</si>
  <si>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</si>
  <si>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</si>
  <si>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</si>
  <si>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</si>
  <si>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</si>
  <si>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</si>
  <si>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</si>
  <si>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</si>
  <si>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</si>
  <si>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</si>
  <si>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</si>
  <si>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</si>
  <si>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</si>
  <si>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</si>
  <si>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</si>
  <si>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</si>
  <si>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</si>
  <si>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</si>
  <si>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</si>
  <si>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</si>
  <si>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</si>
  <si>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</si>
  <si>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</si>
  <si>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</si>
  <si>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</si>
  <si>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</si>
  <si>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</si>
  <si>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</si>
  <si>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</si>
  <si>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</si>
  <si>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</si>
  <si>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</si>
  <si>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</si>
  <si>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</si>
  <si>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</si>
  <si>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</si>
  <si>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</si>
  <si>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</si>
  <si>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</si>
  <si>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</si>
  <si>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</si>
  <si>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</si>
  <si>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</si>
  <si>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</si>
  <si>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</si>
  <si>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</si>
  <si>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</si>
  <si>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</si>
  <si>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</si>
  <si>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</si>
  <si>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</si>
  <si>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</si>
  <si>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</si>
  <si>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</si>
  <si>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</si>
  <si>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</si>
  <si>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</si>
  <si>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</si>
  <si>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</si>
  <si>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</si>
  <si>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</si>
  <si>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</si>
  <si>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</si>
  <si>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</si>
  <si>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</si>
  <si>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</si>
  <si>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</si>
  <si>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</si>
  <si>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</si>
  <si>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</si>
  <si>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</si>
  <si>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</si>
  <si>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</si>
  <si>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</si>
  <si>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</si>
  <si>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</si>
  <si>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</si>
  <si>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</si>
  <si>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</si>
  <si>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</si>
  <si>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</si>
  <si>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</si>
  <si>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</si>
  <si>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</si>
  <si>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</si>
  <si>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</si>
  <si>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</si>
  <si>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</si>
  <si>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</si>
  <si>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</si>
  <si>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</si>
  <si>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</si>
  <si>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</si>
  <si>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</si>
  <si>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</si>
  <si>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</si>
  <si>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</si>
  <si>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</si>
  <si>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</si>
  <si>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</si>
  <si>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</si>
  <si>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</si>
  <si>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</si>
  <si>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</si>
  <si>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</si>
  <si>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</si>
  <si>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</si>
  <si>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</si>
  <si>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</si>
  <si>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</si>
  <si>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</si>
  <si>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</si>
  <si>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</si>
  <si>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</si>
  <si>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</si>
  <si>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</si>
  <si>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</si>
  <si>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</si>
  <si>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</si>
  <si>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</si>
  <si>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</si>
  <si>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</si>
  <si>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</si>
  <si>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</si>
  <si>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</si>
  <si>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</si>
  <si>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</si>
  <si>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</si>
  <si>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</si>
  <si>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</si>
  <si>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</si>
  <si>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</si>
  <si>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</si>
  <si>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</si>
  <si>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</si>
  <si>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</si>
  <si>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</si>
  <si>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</si>
  <si>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</si>
  <si>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</si>
  <si>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</si>
  <si>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</si>
  <si>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</si>
  <si>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</si>
  <si>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</si>
  <si>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</si>
  <si>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</si>
  <si>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</si>
  <si>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</si>
  <si>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</si>
  <si>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</si>
  <si>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</si>
  <si>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</si>
  <si>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</si>
  <si>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</si>
  <si>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</si>
  <si>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</si>
  <si>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</si>
  <si>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</si>
  <si>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</si>
  <si>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</si>
  <si>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</si>
  <si>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</si>
  <si>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</si>
  <si>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</si>
  <si>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</si>
  <si>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</si>
  <si>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</si>
  <si>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</si>
  <si>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</si>
  <si>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</si>
  <si>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</si>
  <si>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</si>
  <si>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</si>
  <si>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</si>
  <si>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</si>
  <si>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</si>
  <si>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</si>
  <si>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</si>
  <si>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</si>
  <si>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</si>
  <si>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</si>
  <si>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</si>
  <si>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</si>
  <si>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</si>
  <si>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</si>
  <si>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</si>
  <si>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</si>
  <si>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</si>
  <si>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</si>
  <si>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</si>
  <si>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</si>
  <si>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</si>
  <si>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</si>
  <si>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</si>
  <si>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</si>
  <si>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</si>
  <si>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</si>
  <si>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</si>
  <si>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</si>
  <si>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</si>
  <si>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</si>
  <si>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</si>
  <si>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</si>
  <si>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</si>
  <si>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</si>
  <si>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</si>
  <si>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</si>
  <si>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</si>
  <si>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</si>
  <si>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</si>
  <si>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</si>
  <si>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</si>
  <si>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</si>
  <si>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</si>
  <si>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</si>
  <si>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</si>
  <si>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</si>
  <si>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</si>
  <si>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</si>
  <si>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</si>
  <si>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</si>
  <si>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</si>
  <si>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</si>
  <si>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</si>
  <si>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</si>
  <si>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</si>
  <si>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</si>
  <si>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</si>
  <si>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</si>
  <si>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</si>
  <si>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</si>
  <si>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</si>
  <si>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</si>
  <si>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</si>
  <si>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</si>
  <si>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</si>
  <si>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</si>
  <si>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</si>
  <si>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</si>
  <si>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</si>
  <si>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</si>
  <si>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</si>
  <si>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</si>
  <si>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</si>
  <si>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</si>
  <si>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</si>
  <si>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</si>
  <si>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</si>
  <si>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</si>
  <si>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</si>
  <si>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</si>
  <si>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</si>
  <si>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</si>
  <si>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</si>
  <si>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</si>
  <si>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</si>
  <si>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</si>
  <si>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</si>
  <si>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</si>
  <si>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</si>
  <si>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</si>
  <si>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</si>
  <si>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</si>
  <si>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</si>
  <si>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</si>
  <si>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</si>
  <si>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</si>
  <si>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</si>
  <si>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</si>
  <si>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</si>
  <si>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</si>
  <si>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</si>
  <si>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</si>
  <si>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</si>
  <si>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</si>
  <si>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</si>
  <si>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</si>
  <si>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</si>
  <si>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</si>
  <si>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</si>
  <si>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</si>
  <si>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</si>
  <si>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</si>
  <si>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</si>
  <si>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</si>
  <si>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</si>
  <si>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</si>
  <si>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</si>
  <si>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</si>
  <si>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</si>
  <si>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</si>
  <si>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</si>
  <si>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</si>
  <si>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</si>
  <si>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</si>
  <si>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</si>
  <si>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</si>
  <si>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</si>
  <si>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</si>
  <si>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</si>
  <si>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</si>
  <si>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</si>
  <si>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</si>
  <si>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</si>
  <si>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</si>
  <si>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</si>
  <si>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</si>
  <si>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</si>
  <si>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</si>
  <si>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</si>
  <si>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</si>
  <si>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</si>
  <si>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</si>
  <si>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</si>
  <si>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</si>
  <si>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</si>
  <si>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</si>
  <si>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</si>
  <si>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</si>
  <si>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</si>
  <si>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</si>
  <si>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</si>
  <si>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</si>
  <si>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</si>
  <si>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</si>
  <si>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</si>
  <si>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</si>
  <si>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</si>
  <si>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</si>
  <si>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</si>
  <si>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</si>
  <si>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</si>
  <si>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</si>
  <si>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</si>
  <si>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</si>
  <si>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</si>
  <si>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</si>
  <si>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</si>
  <si>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</si>
  <si>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</si>
  <si>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</si>
  <si>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</si>
  <si>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</si>
  <si>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</si>
  <si>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</si>
  <si>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</si>
  <si>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</si>
  <si>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</si>
  <si>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</si>
  <si>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</si>
  <si>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</si>
  <si>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</si>
  <si>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</si>
  <si>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</si>
  <si>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</si>
  <si>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</si>
  <si>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</si>
  <si>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</si>
  <si>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</si>
  <si>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</si>
  <si>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</si>
  <si>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</si>
  <si>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</si>
  <si>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</si>
  <si>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</si>
  <si>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</si>
  <si>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</si>
  <si>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</si>
  <si>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</si>
  <si>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</si>
  <si>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</si>
  <si>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</si>
  <si>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</si>
  <si>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</si>
  <si>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</si>
  <si>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</si>
  <si>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</si>
  <si>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</si>
  <si>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</si>
  <si>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</si>
  <si>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</si>
  <si>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</si>
  <si>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</si>
  <si>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</si>
  <si>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</si>
  <si>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</si>
  <si>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</si>
  <si>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</si>
  <si>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</si>
  <si>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</si>
  <si>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</si>
  <si>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</si>
  <si>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</si>
  <si>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</si>
  <si>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</si>
  <si>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</si>
  <si>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</si>
  <si>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</si>
  <si>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</si>
  <si>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</si>
  <si>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</si>
  <si>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</si>
  <si>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</si>
  <si>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</si>
  <si>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</si>
  <si>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</si>
  <si>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</si>
  <si>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</si>
  <si>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</si>
  <si>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</si>
  <si>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</si>
  <si>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</si>
  <si>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</si>
  <si>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</si>
  <si>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</si>
  <si>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</si>
  <si>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</si>
  <si>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</si>
  <si>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</si>
  <si>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</si>
  <si>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</si>
  <si>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</si>
  <si>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</si>
  <si>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</si>
  <si>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</si>
  <si>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</si>
  <si>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</si>
  <si>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</si>
  <si>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</si>
  <si>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</si>
  <si>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</si>
  <si>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</si>
  <si>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</si>
  <si>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</si>
  <si>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</si>
  <si>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</si>
  <si>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</si>
  <si>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</si>
  <si>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</si>
  <si>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</si>
  <si>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</si>
  <si>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</si>
  <si>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</si>
  <si>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</si>
  <si>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</si>
  <si>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</si>
  <si>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</si>
  <si>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</si>
  <si>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</si>
  <si>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</si>
  <si>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</si>
  <si>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</si>
  <si>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</si>
  <si>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</si>
  <si>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</si>
  <si>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</si>
  <si>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</si>
  <si>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</si>
  <si>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</si>
  <si>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</si>
  <si>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</si>
  <si>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</si>
  <si>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</si>
  <si>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</si>
  <si>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</si>
  <si>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</si>
  <si>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</si>
  <si>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</si>
  <si>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</si>
  <si>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</si>
  <si>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</si>
  <si>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</si>
  <si>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</si>
  <si>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</si>
  <si>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</si>
  <si>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</si>
  <si>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</si>
  <si>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</si>
  <si>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</si>
  <si>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</si>
  <si>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</si>
  <si>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</si>
  <si>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</si>
  <si>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</si>
  <si>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</si>
  <si>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</si>
  <si>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</si>
  <si>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</si>
  <si>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</si>
  <si>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</si>
  <si>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</si>
  <si>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</si>
  <si>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</si>
  <si>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</si>
  <si>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</si>
  <si>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</si>
  <si>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</si>
  <si>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</si>
  <si>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</si>
  <si>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</si>
  <si>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</si>
  <si>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</si>
  <si>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</si>
  <si>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</si>
  <si>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</si>
  <si>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</si>
  <si>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</si>
  <si>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</si>
  <si>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</si>
  <si>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</si>
  <si>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</si>
  <si>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</si>
  <si>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</si>
  <si>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</si>
  <si>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</si>
  <si>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</si>
  <si>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</si>
  <si>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</si>
  <si>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</si>
  <si>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</si>
  <si>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</si>
  <si>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</si>
  <si>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</si>
  <si>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</si>
  <si>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</si>
  <si>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</si>
  <si>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</si>
  <si>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</si>
  <si>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</si>
  <si>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</si>
  <si>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</si>
  <si>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</si>
  <si>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</si>
  <si>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</si>
  <si>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</si>
  <si>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</si>
  <si>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</si>
  <si>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</si>
  <si>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</si>
  <si>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</si>
  <si>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</si>
  <si>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</si>
  <si>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</si>
  <si>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</si>
  <si>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</si>
  <si>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</si>
  <si>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</si>
  <si>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</si>
  <si>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</si>
  <si>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</si>
  <si>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</si>
  <si>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</si>
  <si>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</si>
  <si>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</si>
  <si>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</si>
  <si>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</si>
  <si>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</si>
  <si>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</si>
  <si>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</si>
  <si>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</si>
  <si>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</si>
  <si>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</si>
  <si>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</si>
  <si>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</si>
  <si>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</si>
  <si>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</si>
  <si>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</si>
  <si>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</si>
  <si>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</si>
  <si>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</si>
  <si>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</si>
  <si>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</si>
  <si>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</si>
  <si>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</si>
  <si>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</si>
  <si>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</si>
  <si>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</si>
  <si>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</si>
  <si>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</si>
  <si>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</si>
  <si>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</si>
  <si>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</si>
  <si>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</si>
  <si>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</si>
  <si>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</si>
  <si>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</si>
  <si>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</si>
  <si>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</si>
  <si>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</si>
  <si>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</si>
  <si>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</si>
  <si>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</si>
  <si>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</si>
  <si>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</si>
  <si>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</si>
  <si>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</si>
  <si>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</si>
  <si>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</si>
  <si>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</si>
  <si>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</si>
  <si>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</si>
  <si>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</si>
  <si>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</si>
  <si>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</si>
  <si>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</si>
  <si>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</si>
  <si>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</si>
  <si>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</si>
  <si>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</si>
  <si>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</si>
  <si>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</si>
  <si>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</si>
  <si>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</si>
  <si>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</si>
  <si>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</si>
  <si>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</si>
  <si>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</si>
  <si>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</si>
  <si>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</si>
  <si>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</si>
  <si>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</si>
  <si>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</si>
  <si>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</si>
  <si>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</si>
  <si>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</si>
  <si>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</si>
  <si>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</si>
  <si>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</si>
  <si>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</si>
  <si>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</si>
  <si>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</si>
  <si>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</si>
  <si>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</si>
  <si>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</si>
  <si>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</si>
  <si>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</si>
  <si>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</si>
  <si>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</si>
  <si>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</si>
  <si>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</si>
  <si>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</si>
  <si>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</si>
  <si>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</si>
  <si>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</si>
  <si>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</si>
  <si>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</si>
  <si>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</si>
  <si>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</si>
  <si>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</si>
  <si>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</si>
  <si>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</si>
  <si>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</si>
  <si>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</si>
  <si>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</si>
  <si>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</si>
  <si>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</si>
  <si>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</si>
  <si>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</si>
  <si>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</si>
  <si>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</si>
  <si>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</si>
  <si>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</si>
  <si>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</si>
  <si>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</si>
  <si>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</si>
  <si>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</si>
  <si>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</si>
  <si>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</si>
  <si>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</si>
  <si>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</si>
  <si>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</si>
  <si>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</si>
  <si>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</si>
  <si>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</si>
  <si>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</si>
  <si>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</si>
  <si>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</si>
  <si>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</si>
  <si>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</si>
  <si>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</si>
  <si>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</si>
  <si>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</si>
  <si>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</si>
  <si>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</si>
  <si>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</si>
  <si>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</si>
  <si>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</si>
  <si>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</si>
  <si>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</si>
  <si>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</si>
  <si>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</si>
  <si>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</si>
  <si>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</si>
  <si>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</si>
  <si>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</si>
  <si>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</si>
  <si>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</si>
  <si>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</si>
  <si>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</si>
  <si>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</si>
  <si>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</si>
  <si>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</si>
  <si>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</si>
  <si>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</si>
  <si>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</si>
  <si>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</si>
  <si>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</si>
  <si>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</si>
  <si>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</si>
  <si>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</si>
  <si>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</si>
  <si>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</si>
  <si>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</si>
  <si>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</si>
  <si>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</si>
  <si>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</si>
  <si>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</si>
  <si>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</si>
  <si>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</si>
  <si>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</si>
  <si>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</si>
  <si>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</si>
  <si>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</si>
  <si>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</si>
  <si>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</si>
  <si>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</si>
  <si>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</si>
  <si>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</si>
  <si>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</si>
  <si>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</si>
  <si>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</si>
  <si>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</si>
  <si>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</si>
  <si>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</si>
  <si>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</si>
  <si>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</si>
  <si>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</si>
  <si>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</si>
  <si>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</si>
  <si>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</si>
  <si>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</si>
  <si>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</si>
  <si>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</si>
  <si>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</si>
  <si>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</si>
  <si>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</si>
  <si>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</si>
  <si>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</si>
  <si>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</si>
  <si>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</si>
  <si>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</si>
  <si>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</si>
  <si>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</si>
  <si>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</si>
  <si>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</si>
  <si>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</si>
  <si>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</si>
  <si>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</si>
  <si>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</si>
  <si>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</si>
  <si>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</si>
  <si>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</si>
  <si>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</si>
  <si>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</si>
  <si>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</si>
  <si>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</si>
  <si>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</si>
  <si>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</si>
  <si>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</si>
  <si>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</si>
  <si>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</si>
  <si>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</si>
  <si>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</si>
  <si>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</si>
  <si>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</si>
  <si>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</si>
  <si>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</si>
  <si>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</si>
  <si>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</si>
  <si>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</si>
  <si>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</si>
  <si>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</si>
  <si>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</si>
  <si>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</si>
  <si>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</si>
  <si>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</si>
  <si>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</si>
  <si>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</si>
  <si>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</si>
  <si>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</si>
  <si>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</si>
  <si>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</si>
  <si>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</si>
  <si>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</si>
  <si>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</si>
  <si>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</si>
  <si>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</si>
  <si>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</si>
  <si>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</si>
  <si>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</si>
  <si>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</si>
  <si>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</si>
  <si>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</si>
  <si>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</si>
  <si>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</si>
  <si>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</si>
  <si>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</si>
  <si>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</si>
  <si>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</si>
  <si>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</si>
  <si>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</si>
  <si>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</si>
  <si>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</si>
  <si>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</si>
  <si>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</si>
  <si>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</si>
  <si>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</si>
  <si>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</si>
  <si>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</si>
  <si>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</si>
  <si>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</si>
  <si>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</si>
  <si>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</si>
  <si>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</si>
  <si>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</si>
  <si>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</si>
  <si>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</si>
  <si>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</si>
  <si>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</si>
  <si>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</si>
  <si>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</si>
  <si>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</si>
  <si>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</si>
  <si>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</si>
  <si>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</si>
  <si>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</si>
  <si>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</si>
  <si>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</si>
  <si>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</si>
  <si>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</si>
  <si>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</si>
  <si>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</si>
  <si>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</si>
  <si>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</si>
  <si>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</si>
  <si>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</si>
  <si>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</si>
  <si>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</si>
  <si>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</si>
  <si>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</si>
  <si>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</si>
  <si>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</si>
  <si>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</si>
  <si>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</si>
  <si>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</si>
  <si>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</si>
  <si>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</si>
  <si>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</si>
  <si>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</si>
  <si>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</si>
  <si>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</si>
  <si>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</si>
  <si>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</si>
  <si>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</si>
  <si>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</si>
  <si>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</si>
  <si>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</si>
  <si>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</si>
  <si>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</si>
  <si>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</si>
  <si>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</si>
  <si>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</si>
  <si>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</si>
  <si>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</si>
  <si>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</si>
  <si>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</si>
  <si>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</si>
  <si>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</si>
  <si>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</si>
  <si>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</si>
  <si>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</si>
  <si>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</si>
  <si>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</si>
  <si>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</si>
  <si>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</si>
  <si>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</si>
  <si>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</si>
  <si>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</si>
  <si>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</si>
  <si>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</si>
  <si>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</si>
  <si>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</si>
  <si>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</si>
  <si>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</si>
  <si>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</si>
  <si>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</si>
  <si>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</si>
  <si>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</si>
  <si>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</si>
  <si>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</si>
  <si>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</si>
  <si>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</si>
  <si>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</si>
  <si>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</si>
  <si>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</si>
  <si>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</si>
  <si>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</si>
  <si>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</si>
  <si>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</si>
  <si>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</si>
  <si>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</si>
  <si>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</si>
  <si>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</si>
  <si>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</si>
  <si>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</si>
  <si>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</si>
  <si>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</si>
  <si>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</si>
  <si>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</si>
  <si>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</si>
  <si>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</si>
  <si>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</si>
  <si>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</si>
  <si>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</si>
  <si>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</si>
  <si>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</si>
  <si>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</si>
  <si>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</si>
  <si>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</si>
  <si>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</si>
  <si>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</si>
  <si>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</si>
  <si>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</si>
  <si>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</si>
  <si>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</si>
  <si>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</si>
  <si>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</si>
  <si>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</si>
  <si>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</si>
  <si>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</si>
  <si>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</si>
  <si>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</si>
  <si>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</si>
  <si>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</si>
  <si>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</si>
  <si>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</si>
  <si>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</si>
  <si>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</si>
  <si>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</si>
  <si>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</si>
  <si>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</si>
  <si>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</si>
  <si>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</si>
  <si>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</si>
  <si>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</si>
  <si>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</si>
  <si>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</si>
  <si>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</si>
  <si>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</si>
  <si>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</si>
  <si>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</si>
  <si>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</si>
  <si>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</si>
  <si>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</si>
  <si>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</si>
  <si>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</si>
  <si>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</si>
  <si>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</si>
  <si>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</si>
  <si>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</si>
  <si>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</si>
  <si>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</si>
  <si>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</si>
  <si>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</si>
  <si>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</si>
  <si>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</si>
  <si>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</si>
  <si>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</si>
  <si>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</si>
  <si>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</si>
  <si>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</si>
  <si>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</si>
  <si>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</si>
  <si>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</si>
  <si>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</si>
  <si>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</si>
  <si>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</si>
  <si>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</si>
  <si>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</si>
  <si>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</si>
  <si>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</si>
  <si>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</si>
  <si>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</si>
  <si>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</si>
  <si>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</si>
  <si>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</si>
  <si>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</si>
  <si>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</si>
  <si>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</si>
  <si>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</si>
  <si>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</si>
  <si>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</si>
  <si>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</si>
  <si>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</si>
  <si>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</si>
  <si>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</si>
  <si>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</si>
  <si>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</si>
  <si>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</si>
  <si>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</si>
  <si>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</si>
  <si>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</si>
  <si>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</si>
  <si>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</si>
  <si>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</si>
  <si>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</si>
  <si>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</si>
  <si>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</si>
  <si>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</si>
  <si>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</si>
  <si>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</si>
  <si>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</si>
  <si>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</si>
  <si>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</si>
  <si>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</si>
  <si>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</si>
  <si>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</si>
  <si>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</si>
  <si>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</si>
  <si>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</si>
  <si>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</si>
  <si>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</si>
  <si>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</si>
  <si>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</si>
  <si>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</si>
  <si>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</si>
  <si>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</si>
  <si>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</si>
  <si>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</si>
  <si>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</si>
  <si>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</si>
  <si>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</si>
  <si>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</si>
  <si>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</si>
  <si>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</si>
  <si>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</si>
  <si>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</si>
  <si>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</si>
  <si>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</si>
  <si>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</si>
  <si>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</si>
  <si>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</si>
  <si>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</si>
  <si>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</si>
  <si>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</si>
  <si>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</si>
  <si>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</si>
  <si>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</si>
  <si>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</si>
  <si>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</si>
  <si>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</si>
  <si>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</si>
  <si>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</si>
  <si>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</si>
  <si>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</si>
  <si>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</si>
  <si>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</si>
  <si>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</si>
  <si>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</si>
  <si>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</si>
  <si>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</si>
  <si>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</si>
  <si>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</si>
  <si>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</si>
  <si>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</si>
  <si>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</si>
  <si>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</si>
  <si>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</si>
  <si>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</si>
  <si>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</si>
  <si>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</si>
  <si>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</si>
  <si>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</si>
  <si>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</si>
  <si>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</si>
  <si>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</si>
  <si>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</si>
  <si>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</si>
  <si>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</si>
  <si>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</si>
  <si>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</si>
  <si>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</si>
  <si>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</si>
  <si>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</si>
  <si>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</si>
  <si>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</si>
  <si>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</si>
  <si>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</si>
  <si>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</si>
  <si>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</si>
  <si>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</si>
  <si>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</si>
  <si>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</si>
  <si>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</si>
  <si>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</si>
  <si>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</si>
  <si>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</si>
  <si>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</si>
  <si>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</si>
  <si>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</si>
  <si>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</si>
  <si>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</si>
  <si>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</si>
  <si>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</si>
  <si>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</si>
  <si>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</si>
  <si>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</si>
  <si>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</si>
  <si>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</si>
  <si>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</si>
  <si>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</si>
  <si>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</si>
  <si>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</si>
  <si>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</si>
  <si>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</si>
  <si>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</si>
  <si>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</si>
  <si>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</si>
  <si>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</si>
  <si>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</si>
  <si>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</si>
  <si>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</si>
  <si>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</si>
  <si>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</si>
  <si>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</si>
  <si>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</si>
  <si>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</si>
  <si>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</si>
  <si>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</si>
  <si>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</si>
  <si>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</si>
  <si>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</si>
  <si>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</si>
  <si>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</si>
  <si>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</si>
  <si>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</si>
  <si>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</si>
  <si>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</si>
  <si>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</si>
  <si>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</si>
  <si>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</si>
  <si>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</si>
  <si>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</si>
  <si>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</si>
  <si>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</si>
  <si>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</si>
  <si>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</si>
  <si>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</si>
  <si>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</si>
  <si>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</si>
  <si>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</si>
  <si>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</si>
  <si>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</si>
  <si>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</si>
  <si>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</si>
  <si>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</si>
  <si>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</si>
  <si>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</si>
  <si>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</si>
  <si>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</si>
  <si>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</si>
  <si>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</si>
  <si>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</si>
  <si>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</si>
  <si>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</si>
  <si>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</si>
  <si>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</si>
  <si>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</si>
  <si>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</si>
  <si>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</si>
  <si>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</si>
  <si>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</si>
  <si>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</si>
  <si>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</si>
  <si>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</si>
  <si>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</si>
  <si>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</si>
  <si>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</si>
  <si>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</si>
  <si>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</si>
  <si>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</si>
  <si>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</si>
  <si>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</si>
  <si>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</si>
  <si>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</si>
  <si>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</si>
  <si>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</si>
  <si>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</si>
  <si>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</si>
  <si>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</si>
  <si>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</si>
  <si>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</si>
  <si>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</si>
  <si>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</si>
  <si>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</si>
  <si>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</si>
  <si>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</si>
  <si>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</si>
  <si>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</si>
  <si>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</si>
  <si>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</si>
  <si>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</si>
  <si>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</si>
  <si>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</si>
  <si>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</si>
  <si>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</si>
  <si>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</si>
  <si>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</si>
  <si>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</si>
  <si>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</si>
  <si>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</si>
  <si>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</si>
  <si>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</si>
  <si>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</si>
  <si>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</si>
  <si>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</si>
  <si>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</si>
  <si>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</si>
  <si>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</si>
  <si>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</si>
  <si>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</si>
  <si>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</si>
  <si>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</si>
  <si>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</si>
  <si>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</si>
  <si>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</si>
  <si>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</si>
  <si>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</si>
  <si>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</si>
  <si>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</si>
  <si>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</si>
  <si>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</si>
  <si>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</si>
  <si>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</si>
  <si>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</si>
  <si>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</si>
  <si>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</si>
  <si>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</si>
  <si>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</si>
  <si>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</si>
  <si>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</si>
  <si>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</si>
  <si>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</si>
  <si>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</si>
  <si>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</si>
  <si>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</si>
  <si>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</si>
  <si>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</si>
  <si>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</si>
  <si>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</si>
  <si>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</si>
  <si>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</si>
  <si>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</si>
  <si>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</si>
  <si>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</si>
  <si>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</si>
  <si>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</si>
  <si>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</si>
  <si>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</si>
  <si>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</si>
  <si>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</si>
  <si>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</si>
  <si>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</si>
  <si>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</si>
  <si>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</si>
  <si>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</si>
  <si>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</si>
  <si>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</si>
  <si>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</si>
  <si>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</si>
  <si>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</si>
  <si>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</si>
  <si>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</si>
  <si>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</si>
  <si>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</si>
  <si>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</si>
  <si>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</si>
  <si>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</si>
  <si>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</si>
  <si>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</si>
  <si>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</si>
  <si>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</si>
  <si>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</si>
  <si>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</si>
  <si>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</si>
  <si>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</si>
  <si>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</si>
  <si>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</si>
  <si>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</si>
  <si>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</si>
  <si>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</si>
  <si>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</si>
  <si>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</si>
  <si>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</si>
  <si>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</si>
  <si>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</si>
  <si>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</si>
  <si>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</si>
  <si>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</si>
  <si>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</si>
  <si>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</si>
  <si>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</si>
  <si>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</si>
  <si>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</si>
  <si>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</si>
  <si>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</si>
  <si>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</si>
  <si>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</si>
  <si>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</si>
  <si>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</si>
  <si>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</si>
  <si>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</si>
  <si>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</si>
  <si>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</si>
  <si>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</si>
  <si>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</si>
  <si>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</si>
  <si>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</si>
  <si>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</si>
  <si>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</si>
  <si>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</si>
  <si>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</si>
  <si>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</si>
  <si>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</si>
  <si>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</si>
  <si>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</si>
  <si>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</si>
  <si>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</si>
  <si>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</si>
  <si>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</si>
  <si>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</si>
  <si>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</si>
  <si>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</si>
  <si>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</si>
  <si>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</si>
  <si>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</si>
  <si>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</si>
  <si>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</si>
  <si>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</si>
  <si>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</si>
  <si>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</si>
  <si>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</si>
  <si>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</si>
  <si>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</si>
  <si>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</si>
  <si>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</si>
  <si>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</si>
  <si>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</si>
  <si>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</si>
  <si>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</si>
  <si>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</si>
  <si>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</si>
  <si>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</si>
  <si>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</si>
  <si>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</si>
  <si>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</si>
  <si>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</si>
  <si>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</si>
  <si>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</si>
  <si>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</si>
  <si>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</si>
  <si>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</si>
  <si>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</si>
  <si>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</si>
  <si>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</si>
  <si>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</si>
  <si>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</si>
  <si>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</si>
  <si>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</si>
  <si>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</si>
  <si>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</si>
  <si>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</si>
  <si>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</si>
  <si>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</si>
  <si>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</si>
  <si>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</si>
  <si>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</si>
  <si>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</si>
  <si>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</si>
  <si>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</si>
  <si>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</si>
  <si>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</si>
  <si>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</si>
  <si>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</si>
  <si>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</si>
  <si>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</si>
  <si>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</si>
  <si>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</si>
  <si>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</si>
  <si>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</si>
  <si>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</si>
  <si>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</si>
  <si>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</si>
  <si>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</si>
  <si>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</si>
  <si>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</si>
  <si>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</si>
  <si>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</si>
  <si>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</si>
  <si>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</si>
  <si>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</si>
  <si>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</si>
  <si>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</si>
  <si>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</si>
  <si>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</si>
  <si>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</si>
  <si>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</si>
  <si>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</si>
  <si>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</si>
  <si>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</si>
  <si>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</si>
  <si>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</si>
  <si>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</si>
  <si>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</si>
  <si>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</si>
  <si>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</si>
  <si>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</si>
  <si>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</si>
  <si>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</si>
  <si>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</si>
  <si>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</si>
  <si>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</si>
  <si>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</si>
  <si>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</si>
  <si>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</si>
  <si>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</si>
  <si>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</si>
  <si>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</si>
  <si>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</si>
  <si>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</si>
  <si>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</si>
  <si>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</si>
  <si>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</si>
  <si>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</si>
  <si>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</si>
  <si>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</si>
  <si>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</si>
  <si>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</si>
  <si>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</si>
  <si>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</si>
  <si>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</si>
  <si>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</si>
  <si>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</si>
  <si>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</si>
  <si>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</si>
  <si>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</si>
  <si>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</si>
  <si>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</si>
  <si>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</si>
  <si>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</si>
  <si>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</si>
  <si>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</si>
  <si>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</si>
  <si>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</si>
  <si>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</si>
  <si>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</si>
  <si>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</si>
  <si>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</si>
  <si>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</si>
  <si>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</si>
  <si>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</si>
  <si>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</si>
  <si>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</si>
  <si>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</si>
  <si>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</si>
  <si>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</si>
  <si>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</si>
  <si>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</si>
  <si>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</si>
  <si>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</si>
  <si>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</si>
  <si>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</si>
  <si>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</si>
  <si>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</si>
  <si>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</si>
  <si>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</si>
  <si>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</si>
  <si>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</si>
  <si>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</si>
  <si>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</si>
  <si>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</si>
  <si>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</si>
  <si>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</si>
  <si>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</si>
  <si>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</si>
  <si>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</si>
  <si>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</si>
  <si>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</si>
  <si>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</si>
  <si>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</si>
  <si>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</si>
  <si>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</si>
  <si>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</si>
  <si>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</si>
  <si>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</si>
  <si>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</si>
  <si>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</si>
  <si>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</si>
  <si>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</si>
  <si>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</si>
  <si>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</si>
  <si>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</si>
  <si>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</si>
  <si>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</si>
  <si>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</si>
  <si>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</si>
  <si>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</si>
  <si>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</si>
  <si>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</si>
  <si>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</si>
  <si>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</si>
  <si>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</si>
  <si>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</si>
  <si>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</si>
  <si>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</si>
  <si>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</si>
  <si>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</si>
  <si>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</si>
  <si>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</si>
  <si>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</si>
  <si>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</si>
  <si>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</si>
  <si>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</si>
  <si>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</si>
  <si>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</si>
  <si>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</si>
  <si>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</si>
  <si>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</si>
  <si>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</si>
  <si>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</si>
  <si>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</si>
  <si>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</si>
  <si>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</si>
  <si>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</si>
  <si>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</si>
  <si>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</si>
  <si>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</si>
  <si>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</si>
  <si>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</si>
  <si>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</si>
  <si>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</si>
  <si>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</si>
  <si>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</si>
  <si>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</si>
  <si>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</si>
  <si>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</si>
  <si>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</si>
  <si>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</si>
  <si>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</si>
  <si>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</si>
  <si>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</si>
  <si>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</si>
  <si>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</si>
  <si>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</si>
  <si>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</si>
  <si>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</si>
  <si>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</si>
  <si>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</si>
  <si>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</si>
  <si>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</si>
  <si>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</si>
  <si>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</si>
  <si>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</si>
  <si>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</si>
  <si>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</si>
  <si>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</si>
  <si>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</si>
  <si>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</si>
  <si>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</si>
  <si>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</si>
  <si>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</si>
  <si>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</si>
  <si>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</si>
  <si>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</si>
  <si>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</si>
  <si>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</si>
  <si>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</si>
  <si>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</si>
  <si>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</si>
  <si>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</si>
  <si>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</si>
  <si>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</si>
  <si>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</si>
  <si>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</si>
  <si>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</si>
  <si>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</si>
  <si>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</si>
  <si>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</si>
  <si>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</si>
  <si>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</si>
  <si>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</si>
  <si>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</si>
  <si>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</si>
  <si>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</si>
  <si>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</si>
  <si>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</si>
  <si>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</si>
  <si>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</si>
  <si>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</si>
  <si>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</si>
  <si>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</si>
  <si>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</si>
  <si>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</si>
  <si>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</si>
  <si>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</si>
  <si>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</si>
  <si>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</si>
  <si>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</si>
  <si>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</si>
  <si>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</si>
  <si>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</si>
  <si>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</si>
  <si>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</si>
  <si>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</si>
  <si>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</si>
  <si>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</si>
  <si>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</si>
  <si>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</si>
  <si>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</si>
  <si>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</si>
  <si>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</si>
  <si>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</si>
  <si>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</si>
  <si>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</si>
  <si>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</si>
  <si>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</si>
  <si>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</si>
  <si>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</si>
  <si>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</si>
  <si>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</si>
  <si>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</si>
  <si>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</si>
  <si>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</si>
  <si>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</si>
  <si>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</si>
  <si>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</si>
  <si>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</si>
  <si>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</si>
  <si>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</si>
  <si>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</si>
  <si>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</si>
  <si>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</si>
  <si>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</si>
  <si>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</si>
  <si>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</si>
  <si>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</si>
  <si>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</si>
  <si>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</si>
  <si>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</si>
  <si>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</si>
  <si>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</si>
  <si>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</si>
  <si>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</si>
  <si>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</si>
  <si>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</si>
  <si>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</si>
  <si>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</si>
  <si>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</si>
  <si>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</si>
  <si>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</si>
  <si>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</si>
  <si>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</si>
  <si>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</si>
  <si>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</si>
  <si>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</si>
  <si>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</si>
  <si>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</si>
  <si>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</si>
  <si>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</si>
  <si>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</si>
  <si>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</si>
  <si>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</si>
  <si>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</si>
  <si>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</si>
  <si>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</si>
  <si>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</si>
  <si>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</si>
  <si>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</si>
  <si>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</si>
  <si>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</si>
  <si>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</si>
  <si>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</si>
  <si>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</si>
  <si>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</si>
  <si>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</si>
  <si>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</si>
  <si>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</si>
  <si>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</si>
  <si>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</si>
  <si>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</si>
  <si>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</si>
  <si>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</si>
  <si>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</si>
  <si>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</si>
  <si>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</si>
  <si>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</si>
  <si>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</si>
  <si>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</si>
  <si>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</si>
  <si>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</si>
  <si>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</si>
  <si>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</si>
  <si>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</si>
  <si>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</si>
  <si>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</si>
  <si>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</si>
  <si>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</si>
  <si>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</si>
  <si>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</si>
  <si>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</si>
  <si>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</si>
  <si>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</si>
  <si>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</si>
  <si>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</si>
  <si>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</si>
  <si>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</si>
  <si>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</si>
  <si>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</si>
  <si>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</si>
  <si>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</si>
  <si>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</si>
  <si>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</si>
  <si>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</si>
  <si>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</si>
  <si>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</si>
  <si>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</si>
  <si>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</si>
  <si>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</si>
  <si>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</si>
  <si>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</si>
  <si>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</si>
  <si>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</si>
  <si>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</si>
  <si>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</si>
  <si>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</si>
  <si>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</si>
  <si>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</si>
  <si>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</si>
  <si>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</si>
  <si>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</si>
  <si>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</si>
  <si>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</si>
  <si>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</si>
  <si>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</si>
  <si>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</si>
  <si>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</si>
  <si>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</si>
  <si>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</si>
  <si>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</si>
  <si>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</si>
  <si>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</si>
  <si>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</si>
  <si>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</si>
  <si>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</si>
  <si>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</si>
  <si>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</si>
  <si>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</si>
  <si>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</si>
  <si>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</si>
  <si>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</si>
  <si>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</si>
  <si>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</si>
  <si>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</si>
  <si>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</si>
  <si>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</si>
  <si>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</si>
  <si>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</si>
  <si>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</si>
  <si>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</si>
  <si>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</si>
  <si>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</si>
  <si>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</si>
  <si>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</si>
  <si>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</si>
  <si>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</si>
  <si>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</si>
  <si>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</si>
  <si>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</si>
  <si>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</si>
  <si>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</si>
  <si>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</si>
  <si>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</si>
  <si>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</si>
  <si>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</si>
  <si>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</si>
  <si>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</si>
  <si>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</si>
  <si>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</si>
  <si>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</si>
  <si>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</si>
  <si>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</si>
  <si>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</si>
  <si>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</si>
  <si>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</si>
  <si>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</si>
  <si>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</si>
  <si>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</si>
  <si>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</si>
  <si>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</si>
  <si>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</si>
  <si>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</si>
  <si>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</si>
  <si>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</si>
  <si>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</si>
  <si>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</si>
  <si>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</si>
  <si>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</si>
  <si>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</si>
  <si>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</si>
  <si>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</si>
  <si>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</si>
  <si>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</si>
  <si>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</si>
  <si>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</si>
  <si>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</si>
  <si>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</si>
  <si>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</si>
  <si>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</si>
  <si>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</si>
  <si>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</si>
  <si>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</si>
  <si>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</si>
  <si>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</si>
  <si>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</si>
  <si>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</si>
  <si>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</si>
  <si>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</si>
  <si>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</si>
  <si>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</si>
  <si>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</si>
  <si>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</si>
  <si>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</si>
  <si>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</si>
  <si>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</si>
  <si>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</si>
  <si>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</si>
  <si>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</si>
  <si>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</si>
  <si>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</si>
  <si>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</si>
  <si>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</si>
  <si>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</si>
  <si>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</si>
  <si>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</si>
  <si>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</si>
  <si>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</si>
  <si>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</si>
  <si>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</si>
  <si>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</si>
  <si>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</si>
  <si>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</si>
  <si>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</si>
  <si>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</si>
  <si>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</si>
  <si>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</si>
  <si>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</si>
  <si>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</si>
  <si>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</si>
  <si>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</si>
  <si>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</si>
  <si>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</si>
  <si>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</si>
  <si>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</si>
  <si>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</si>
  <si>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</si>
  <si>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</si>
  <si>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</si>
  <si>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</si>
  <si>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</si>
  <si>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</si>
  <si>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</si>
  <si>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</si>
  <si>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</si>
  <si>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</si>
  <si>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</si>
  <si>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</si>
  <si>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</si>
  <si>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</si>
  <si>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</si>
  <si>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</si>
  <si>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</si>
  <si>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</si>
  <si>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</si>
  <si>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</si>
  <si>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</si>
  <si>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</si>
  <si>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</si>
  <si>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</si>
  <si>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</si>
  <si>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</si>
  <si>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</si>
  <si>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</si>
  <si>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</si>
  <si>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</si>
  <si>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</si>
  <si>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</si>
  <si>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</si>
  <si>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</si>
  <si>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</si>
  <si>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</si>
  <si>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</si>
  <si>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</si>
  <si>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</si>
  <si>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</si>
  <si>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</si>
  <si>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</si>
  <si>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</si>
  <si>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</si>
  <si>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</si>
  <si>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</si>
  <si>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</si>
  <si>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</si>
  <si>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</si>
  <si>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</si>
  <si>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</si>
  <si>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</si>
  <si>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</si>
  <si>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</si>
  <si>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</si>
  <si>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</si>
  <si>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</si>
  <si>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</si>
  <si>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</si>
  <si>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</si>
  <si>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</si>
  <si>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</si>
  <si>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</si>
  <si>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</si>
  <si>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</si>
  <si>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</si>
  <si>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</si>
  <si>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</si>
  <si>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</si>
  <si>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</si>
  <si>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</si>
  <si>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</si>
  <si>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</si>
  <si>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</si>
  <si>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</si>
  <si>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</si>
  <si>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</si>
  <si>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</si>
  <si>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</si>
  <si>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</si>
  <si>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</si>
  <si>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</si>
  <si>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</si>
  <si>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</si>
  <si>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</si>
  <si>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</si>
  <si>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</si>
  <si>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</si>
  <si>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</si>
  <si>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</si>
  <si>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</si>
  <si>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</si>
  <si>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</si>
  <si>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</si>
  <si>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</si>
  <si>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</si>
  <si>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</si>
  <si>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</si>
  <si>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</si>
  <si>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</si>
  <si>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</si>
  <si>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</si>
  <si>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</si>
  <si>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</si>
  <si>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</si>
  <si>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</si>
  <si>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</si>
  <si>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</si>
  <si>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</si>
  <si>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</si>
  <si>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</si>
  <si>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</si>
  <si>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</si>
  <si>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</si>
  <si>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</si>
  <si>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</si>
  <si>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</si>
  <si>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</si>
  <si>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</si>
  <si>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</si>
  <si>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</si>
  <si>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</si>
  <si>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</si>
  <si>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</si>
  <si>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</si>
  <si>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</si>
  <si>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</si>
  <si>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</si>
  <si>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</si>
  <si>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</si>
  <si>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</si>
  <si>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</si>
  <si>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</si>
  <si>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</si>
  <si>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</si>
  <si>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</si>
  <si>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</si>
  <si>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</si>
  <si>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</si>
  <si>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</si>
  <si>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</si>
  <si>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</si>
  <si>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</si>
  <si>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</si>
  <si>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</si>
  <si>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</si>
  <si>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</si>
  <si>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</si>
  <si>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</si>
  <si>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</si>
  <si>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</si>
  <si>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</si>
  <si>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</si>
  <si>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</si>
  <si>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</si>
  <si>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</si>
  <si>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</si>
  <si>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</si>
  <si>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</si>
  <si>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</si>
  <si>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</si>
  <si>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</si>
  <si>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</si>
  <si>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</si>
  <si>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</si>
  <si>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</si>
  <si>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</si>
  <si>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</si>
  <si>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</si>
  <si>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</si>
  <si>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</si>
  <si>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</si>
  <si>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</si>
  <si>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</si>
  <si>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</si>
  <si>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</si>
  <si>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</si>
  <si>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</si>
  <si>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</si>
  <si>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</si>
  <si>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</si>
  <si>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</si>
  <si>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</si>
  <si>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</si>
  <si>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</si>
  <si>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</si>
  <si>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</si>
  <si>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</si>
  <si>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</si>
  <si>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</si>
  <si>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</si>
  <si>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</si>
  <si>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</si>
  <si>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</si>
  <si>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</si>
  <si>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</si>
  <si>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</si>
  <si>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</si>
  <si>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</si>
  <si>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</si>
  <si>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</si>
  <si>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</si>
  <si>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</si>
  <si>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</si>
  <si>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</si>
  <si>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</si>
  <si>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</si>
  <si>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</si>
  <si>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</si>
  <si>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</si>
  <si>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</si>
  <si>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</si>
  <si>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</si>
  <si>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</si>
  <si>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</si>
  <si>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</si>
  <si>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</si>
  <si>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</si>
  <si>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</si>
  <si>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</si>
  <si>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</si>
  <si>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</si>
  <si>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</si>
  <si>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</si>
  <si>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</si>
  <si>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</si>
  <si>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</si>
  <si>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</si>
  <si>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</si>
  <si>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</si>
  <si>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</si>
  <si>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</si>
  <si>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</si>
  <si>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</si>
  <si>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</si>
  <si>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</si>
  <si>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</si>
  <si>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</si>
  <si>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</si>
  <si>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</si>
  <si>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</si>
  <si>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</si>
  <si>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</si>
  <si>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</si>
  <si>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</si>
  <si>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</si>
  <si>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</si>
  <si>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</si>
  <si>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</si>
  <si>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</si>
  <si>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</si>
  <si>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</si>
  <si>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</si>
  <si>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</si>
  <si>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</si>
  <si>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</si>
  <si>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</si>
  <si>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</si>
  <si>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</si>
  <si>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</si>
  <si>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</si>
  <si>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</si>
  <si>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</si>
  <si>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</si>
  <si>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</si>
  <si>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</si>
  <si>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</si>
  <si>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</si>
  <si>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</si>
  <si>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</si>
  <si>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</si>
  <si>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</si>
  <si>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</si>
  <si>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</si>
  <si>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</si>
  <si>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</si>
  <si>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</si>
  <si>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</si>
  <si>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</si>
  <si>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</si>
  <si>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</si>
  <si>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</si>
  <si>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</si>
  <si>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</si>
  <si>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</si>
  <si>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</si>
  <si>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</si>
  <si>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</si>
  <si>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</si>
  <si>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</si>
  <si>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</si>
  <si>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</si>
  <si>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</si>
  <si>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</si>
  <si>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</si>
  <si>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</si>
  <si>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</si>
  <si>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</si>
  <si>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</si>
  <si>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</si>
  <si>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</si>
  <si>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</si>
  <si>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</si>
  <si>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</si>
  <si>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</si>
  <si>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</si>
  <si>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</si>
  <si>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</si>
  <si>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</si>
  <si>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</si>
  <si>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</si>
  <si>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</si>
  <si>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</si>
  <si>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</si>
  <si>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</si>
  <si>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</si>
  <si>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</si>
  <si>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</si>
  <si>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</si>
  <si>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</si>
  <si>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</si>
  <si>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</si>
  <si>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</si>
  <si>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</si>
  <si>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</si>
  <si>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</si>
  <si>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</si>
  <si>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</si>
  <si>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</si>
  <si>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</si>
  <si>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</si>
  <si>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</si>
  <si>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</si>
  <si>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</si>
  <si>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</si>
  <si>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</si>
  <si>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</si>
  <si>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</si>
  <si>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</si>
  <si>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</si>
  <si>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</si>
  <si>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</si>
  <si>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</si>
  <si>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</si>
  <si>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</si>
  <si>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</si>
  <si>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</si>
  <si>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</si>
  <si>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</si>
  <si>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</si>
  <si>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</si>
  <si>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</si>
  <si>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</si>
  <si>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</si>
  <si>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</si>
  <si>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</si>
  <si>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</si>
  <si>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</si>
  <si>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</si>
  <si>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</si>
  <si>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</si>
  <si>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</si>
  <si>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</si>
  <si>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</si>
  <si>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</si>
  <si>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</si>
  <si>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</si>
  <si>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</si>
  <si>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</si>
  <si>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</si>
  <si>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</si>
  <si>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</si>
  <si>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</si>
  <si>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</si>
  <si>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</si>
  <si>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</si>
  <si>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</si>
  <si>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</si>
  <si>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</si>
  <si>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</si>
  <si>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</si>
  <si>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</si>
  <si>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</si>
  <si>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</si>
  <si>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</si>
  <si>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</si>
  <si>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</si>
  <si>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</si>
  <si>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</si>
  <si>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</si>
  <si>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</si>
  <si>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</si>
  <si>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</si>
  <si>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</si>
  <si>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</si>
  <si>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</si>
  <si>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</si>
  <si>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</si>
  <si>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</si>
  <si>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</si>
  <si>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</si>
  <si>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</si>
  <si>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</si>
  <si>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</si>
  <si>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</si>
  <si>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</si>
  <si>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</si>
  <si>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</si>
  <si>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</si>
  <si>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</si>
  <si>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</si>
  <si>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</si>
  <si>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</si>
  <si>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</si>
  <si>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</si>
  <si>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</si>
  <si>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</si>
  <si>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</si>
  <si>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</si>
  <si>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</si>
  <si>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</si>
  <si>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</si>
  <si>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</si>
  <si>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</si>
  <si>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</si>
  <si>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</si>
  <si>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</si>
  <si>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</si>
  <si>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</si>
  <si>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</si>
  <si>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</si>
  <si>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</si>
  <si>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</si>
  <si>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</si>
  <si>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</si>
  <si>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</si>
  <si>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</si>
  <si>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</si>
  <si>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</si>
  <si>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</si>
  <si>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</si>
  <si>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</si>
  <si>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</si>
  <si>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</si>
  <si>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</si>
  <si>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</si>
  <si>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</si>
  <si>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</si>
  <si>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</si>
  <si>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</si>
  <si>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</si>
  <si>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</si>
  <si>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</si>
  <si>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</si>
  <si>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</si>
  <si>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</si>
  <si>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</si>
  <si>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</si>
  <si>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</si>
  <si>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</si>
  <si>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</si>
  <si>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</si>
  <si>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</si>
  <si>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</si>
  <si>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</si>
  <si>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</si>
  <si>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</si>
  <si>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</si>
  <si>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</si>
  <si>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</si>
  <si>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</si>
  <si>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</si>
  <si>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</si>
  <si>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</si>
  <si>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</si>
  <si>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</si>
  <si>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</si>
  <si>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</si>
  <si>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</si>
  <si>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</si>
  <si>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</si>
  <si>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</si>
  <si>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</si>
  <si>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</si>
  <si>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</si>
  <si>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</si>
  <si>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</si>
  <si>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</si>
  <si>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</si>
  <si>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</si>
  <si>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</si>
  <si>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</si>
  <si>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</si>
  <si>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</si>
  <si>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</si>
  <si>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</si>
  <si>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</si>
  <si>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</si>
  <si>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</si>
  <si>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</si>
  <si>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</si>
  <si>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</si>
  <si>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</si>
  <si>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</si>
  <si>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</si>
  <si>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</si>
  <si>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</si>
  <si>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</si>
  <si>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</si>
  <si>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</si>
  <si>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</si>
  <si>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</si>
  <si>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</si>
  <si>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</si>
  <si>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</si>
  <si>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</si>
  <si>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</si>
  <si>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</si>
  <si>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</si>
  <si>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</si>
  <si>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</si>
  <si>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</si>
  <si>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</si>
  <si>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</si>
  <si>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</si>
  <si>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</si>
  <si>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</si>
  <si>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</si>
  <si>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</si>
  <si>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</si>
  <si>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</si>
  <si>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</si>
  <si>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</si>
  <si>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</si>
  <si>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</si>
  <si>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</si>
  <si>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</si>
  <si>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</si>
  <si>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</si>
  <si>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</si>
  <si>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</si>
  <si>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</si>
  <si>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</si>
  <si>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</si>
  <si>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</si>
  <si>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</si>
  <si>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</si>
  <si>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</si>
  <si>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</si>
  <si>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</si>
  <si>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</si>
  <si>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</si>
  <si>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</si>
  <si>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</si>
  <si>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</si>
  <si>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</si>
  <si>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</si>
  <si>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</si>
  <si>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</si>
  <si>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</si>
  <si>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</si>
  <si>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</si>
  <si>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</si>
  <si>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</si>
  <si>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</si>
  <si>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</si>
  <si>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</si>
  <si>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</si>
  <si>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</si>
  <si>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</si>
  <si>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</si>
  <si>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</si>
  <si>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</si>
  <si>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</si>
  <si>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</si>
  <si>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</si>
  <si>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</si>
  <si>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</si>
  <si>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</si>
  <si>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</si>
  <si>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</si>
  <si>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</si>
  <si>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</si>
  <si>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</si>
  <si>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</si>
  <si>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</si>
  <si>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</si>
  <si>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</si>
  <si>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</si>
  <si>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</si>
  <si>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</si>
  <si>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</si>
  <si>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</si>
  <si>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</si>
  <si>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</si>
  <si>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</si>
  <si>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</si>
  <si>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</si>
  <si>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</si>
  <si>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</si>
  <si>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</si>
  <si>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</si>
  <si>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</si>
  <si>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</si>
  <si>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</si>
  <si>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</si>
  <si>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</si>
  <si>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</si>
  <si>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</si>
  <si>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</si>
  <si>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</si>
  <si>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</si>
  <si>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</si>
  <si>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</si>
  <si>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</si>
  <si>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</si>
  <si>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</si>
  <si>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</si>
  <si>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</si>
  <si>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</si>
  <si>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</si>
  <si>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</si>
  <si>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</si>
  <si>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</si>
  <si>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</si>
  <si>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</si>
  <si>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</si>
  <si>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</si>
  <si>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</si>
  <si>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</si>
  <si>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</si>
  <si>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</si>
  <si>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</si>
  <si>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</si>
  <si>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</si>
  <si>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</si>
  <si>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</si>
  <si>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</si>
  <si>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</si>
  <si>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</si>
  <si>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</si>
  <si>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</si>
  <si>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</si>
  <si>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</si>
  <si>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</si>
  <si>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</si>
  <si>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</si>
  <si>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</si>
  <si>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</si>
  <si>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</si>
  <si>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</si>
  <si>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</si>
  <si>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</si>
  <si>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</si>
  <si>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</si>
  <si>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</si>
  <si>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</si>
  <si>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</si>
  <si>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</si>
  <si>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</si>
  <si>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</si>
  <si>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</si>
  <si>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</si>
  <si>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</si>
  <si>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</si>
  <si>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</si>
  <si>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</si>
  <si>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</si>
  <si>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</si>
  <si>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</si>
  <si>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</si>
  <si>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</si>
  <si>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</si>
  <si>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</si>
  <si>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</si>
  <si>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</si>
  <si>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</si>
  <si>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</si>
  <si>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</si>
  <si>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</si>
  <si>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</si>
  <si>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</si>
  <si>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</si>
  <si>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</si>
  <si>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</si>
  <si>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</si>
  <si>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</si>
  <si>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</si>
  <si>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</si>
  <si>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</si>
  <si>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</si>
  <si>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</si>
  <si>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</si>
  <si>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</si>
  <si>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</si>
  <si>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</si>
  <si>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</si>
  <si>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</si>
  <si>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</si>
  <si>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</si>
  <si>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</si>
  <si>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</si>
  <si>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</si>
  <si>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</si>
  <si>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</si>
  <si>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</si>
  <si>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</si>
  <si>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</si>
  <si>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</si>
  <si>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</si>
  <si>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</si>
  <si>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</si>
  <si>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</si>
  <si>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</si>
  <si>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</si>
  <si>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</si>
  <si>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</si>
  <si>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</si>
  <si>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</si>
  <si>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</si>
  <si>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</si>
  <si>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</si>
  <si>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</si>
  <si>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</si>
  <si>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</si>
  <si>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</si>
  <si>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</si>
  <si>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</si>
  <si>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</si>
  <si>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</si>
  <si>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</si>
  <si>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</si>
  <si>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</si>
  <si>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</si>
  <si>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</si>
  <si>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</si>
  <si>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</si>
  <si>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</si>
  <si>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</si>
  <si>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</si>
  <si>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</si>
  <si>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</si>
  <si>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</si>
  <si>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</si>
  <si>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</si>
  <si>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</si>
  <si>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</si>
  <si>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</si>
  <si>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</si>
  <si>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</si>
  <si>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</si>
  <si>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</si>
  <si>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</si>
  <si>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</si>
  <si>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</si>
  <si>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</si>
  <si>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</si>
  <si>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</si>
  <si>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</si>
  <si>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</si>
  <si>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</si>
  <si>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</si>
  <si>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</si>
  <si>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</si>
  <si>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</si>
  <si>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</si>
  <si>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</si>
  <si>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</si>
  <si>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</si>
  <si>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</si>
  <si>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</si>
  <si>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</si>
  <si>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</si>
  <si>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</si>
  <si>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</si>
  <si>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</si>
  <si>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</si>
  <si>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</si>
  <si>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</si>
  <si>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</si>
  <si>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</si>
  <si>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</si>
  <si>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</si>
  <si>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</si>
  <si>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</si>
  <si>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</si>
  <si>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</si>
  <si>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</si>
  <si>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</si>
  <si>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</si>
  <si>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</si>
  <si>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</si>
  <si>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</si>
  <si>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</si>
  <si>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</si>
  <si>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</si>
  <si>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</si>
  <si>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</si>
  <si>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</si>
  <si>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</si>
  <si>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</si>
  <si>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</si>
  <si>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</si>
  <si>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</si>
  <si>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</si>
  <si>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</si>
  <si>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</si>
  <si>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</si>
  <si>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</si>
  <si>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</si>
  <si>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</si>
  <si>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</si>
  <si>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</si>
  <si>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</si>
  <si>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</si>
  <si>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</si>
  <si>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</si>
  <si>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</si>
  <si>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</si>
  <si>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</si>
  <si>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</si>
  <si>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</si>
  <si>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</si>
  <si>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</si>
  <si>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</si>
  <si>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</si>
  <si>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</si>
  <si>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</si>
  <si>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</si>
  <si>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</si>
  <si>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</si>
  <si>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</si>
  <si>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</si>
  <si>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</si>
  <si>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</si>
  <si>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</si>
  <si>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</si>
  <si>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</si>
  <si>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</si>
  <si>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</si>
  <si>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</si>
  <si>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</si>
  <si>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</si>
  <si>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</si>
  <si>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</si>
  <si>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</si>
  <si>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</si>
  <si>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</si>
  <si>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</si>
  <si>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</si>
  <si>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</si>
  <si>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</si>
  <si>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</si>
  <si>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</si>
  <si>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</si>
  <si>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</si>
  <si>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</si>
  <si>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</si>
  <si>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</si>
  <si>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</si>
  <si>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</si>
  <si>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</si>
  <si>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</si>
  <si>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</si>
  <si>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</si>
  <si>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</si>
  <si>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</si>
  <si>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</si>
  <si>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</si>
  <si>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</si>
  <si>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</si>
  <si>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</si>
  <si>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</si>
  <si>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</si>
  <si>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</si>
  <si>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</si>
  <si>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</si>
  <si>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</si>
  <si>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</si>
  <si>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</si>
  <si>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</si>
  <si>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</si>
  <si>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</si>
  <si>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</si>
  <si>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</si>
  <si>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</si>
  <si>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</si>
  <si>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</si>
  <si>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</si>
  <si>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</si>
  <si>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</si>
  <si>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</si>
  <si>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</si>
  <si>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</si>
  <si>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</si>
  <si>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</si>
  <si>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</si>
  <si>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</si>
  <si>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</si>
  <si>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</si>
  <si>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</si>
  <si>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</si>
  <si>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</si>
  <si>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</si>
  <si>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</si>
  <si>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</si>
  <si>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</si>
  <si>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</si>
  <si>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</si>
  <si>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</si>
  <si>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</si>
  <si>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</si>
  <si>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</si>
  <si>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</si>
  <si>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</si>
  <si>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</si>
  <si>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</si>
  <si>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</si>
  <si>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</si>
  <si>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</si>
  <si>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</si>
  <si>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</si>
  <si>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</si>
  <si>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</si>
  <si>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</si>
  <si>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</si>
  <si>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</si>
  <si>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</si>
  <si>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</si>
  <si>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</si>
  <si>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</si>
  <si>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</si>
  <si>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</si>
  <si>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</si>
  <si>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</si>
  <si>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</si>
  <si>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</si>
  <si>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</si>
  <si>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</si>
  <si>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</si>
  <si>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</si>
  <si>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</si>
  <si>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</si>
  <si>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</si>
  <si>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</si>
  <si>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</si>
  <si>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</si>
  <si>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</si>
  <si>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</si>
  <si>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</si>
  <si>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</si>
  <si>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</si>
  <si>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</si>
  <si>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</si>
  <si>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</si>
  <si>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</si>
  <si>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</si>
  <si>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</si>
  <si>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</si>
  <si>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</si>
  <si>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</si>
  <si>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</si>
  <si>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</si>
  <si>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</si>
  <si>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</si>
  <si>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</si>
  <si>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</si>
  <si>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</si>
  <si>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</si>
  <si>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</si>
  <si>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</si>
  <si>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</si>
  <si>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</si>
  <si>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</si>
  <si>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</si>
  <si>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</si>
  <si>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</si>
  <si>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</si>
  <si>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</si>
  <si>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</si>
  <si>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</si>
  <si>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</si>
  <si>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</si>
  <si>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</si>
  <si>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</si>
  <si>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</si>
  <si>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</si>
  <si>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</si>
  <si>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</si>
  <si>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</si>
  <si>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</si>
  <si>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</si>
  <si>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</si>
  <si>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</si>
  <si>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</si>
  <si>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</si>
  <si>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</si>
  <si>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</si>
  <si>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</si>
  <si>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</si>
  <si>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</si>
  <si>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</si>
  <si>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</si>
  <si>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</si>
  <si>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</si>
  <si>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</si>
  <si>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</si>
  <si>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</si>
  <si>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</si>
  <si>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</si>
  <si>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</si>
  <si>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</si>
  <si>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</si>
  <si>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</si>
  <si>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</si>
  <si>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</si>
  <si>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</si>
  <si>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</si>
  <si>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</si>
  <si>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</si>
  <si>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</si>
  <si>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</si>
  <si>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</si>
  <si>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</si>
  <si>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</si>
  <si>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</si>
  <si>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</si>
  <si>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</si>
  <si>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</si>
  <si>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</si>
  <si>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</si>
  <si>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</si>
  <si>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</si>
  <si>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</si>
  <si>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</si>
  <si>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</si>
  <si>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</si>
  <si>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</si>
  <si>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</si>
  <si>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</si>
  <si>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</si>
  <si>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</si>
  <si>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</si>
  <si>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</si>
  <si>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</si>
  <si>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</si>
  <si>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</si>
  <si>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</si>
  <si>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</si>
  <si>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</si>
  <si>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</si>
  <si>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</si>
  <si>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</si>
  <si>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</si>
  <si>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</si>
  <si>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</si>
  <si>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</si>
  <si>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</si>
  <si>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</si>
  <si>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</si>
  <si>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</si>
  <si>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</si>
  <si>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</si>
  <si>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</si>
  <si>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</si>
  <si>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</si>
  <si>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</si>
  <si>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</si>
  <si>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</si>
  <si>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</si>
  <si>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</si>
  <si>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</si>
  <si>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</si>
  <si>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</si>
  <si>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</si>
  <si>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</si>
  <si>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</si>
  <si>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</si>
  <si>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</si>
  <si>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</si>
  <si>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</si>
  <si>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</si>
  <si>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</si>
  <si>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</si>
  <si>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</si>
  <si>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</si>
  <si>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</si>
  <si>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</si>
  <si>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</si>
  <si>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</si>
  <si>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</si>
  <si>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</si>
  <si>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</si>
  <si>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</si>
  <si>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</si>
  <si>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</si>
  <si>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</si>
  <si>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</si>
  <si>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</si>
  <si>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</si>
  <si>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</si>
  <si>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</si>
  <si>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</si>
  <si>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</si>
  <si>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</si>
  <si>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</si>
  <si>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</si>
  <si>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</si>
  <si>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</si>
  <si>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</si>
  <si>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</si>
  <si>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</si>
  <si>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</si>
  <si>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</si>
  <si>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</si>
  <si>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</si>
  <si>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</si>
  <si>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</si>
  <si>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</si>
  <si>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</si>
  <si>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</si>
  <si>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</si>
  <si>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</si>
  <si>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</si>
  <si>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</si>
  <si>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</si>
  <si>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</si>
  <si>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</si>
  <si>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</si>
  <si>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</si>
  <si>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</si>
  <si>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</si>
  <si>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</si>
  <si>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</si>
  <si>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</si>
  <si>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</si>
  <si>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</si>
  <si>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</si>
  <si>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</si>
  <si>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</si>
  <si>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</si>
  <si>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</si>
  <si>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</si>
  <si>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</si>
  <si>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</si>
  <si>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</si>
  <si>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</si>
  <si>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</si>
  <si>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</si>
  <si>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</si>
  <si>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</si>
  <si>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</si>
  <si>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</si>
  <si>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</si>
  <si>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</si>
  <si>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</si>
  <si>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</si>
  <si>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</si>
  <si>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</si>
  <si>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</si>
  <si>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</si>
  <si>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</si>
  <si>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</si>
  <si>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</si>
  <si>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</si>
  <si>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</si>
  <si>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</si>
  <si>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</si>
  <si>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</si>
  <si>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</si>
  <si>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</si>
  <si>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</si>
  <si>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</si>
  <si>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</si>
  <si>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</si>
  <si>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</si>
  <si>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</si>
  <si>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</si>
  <si>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</si>
  <si>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</si>
  <si>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</si>
  <si>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</si>
  <si>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</si>
  <si>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</si>
  <si>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</si>
  <si>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</si>
  <si>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</si>
  <si>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</si>
  <si>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</si>
  <si>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</si>
  <si>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</si>
  <si>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</si>
  <si>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</si>
  <si>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</si>
  <si>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</si>
  <si>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</si>
  <si>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</si>
  <si>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</si>
  <si>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</si>
  <si>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</si>
  <si>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</si>
  <si>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</si>
  <si>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</si>
  <si>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</si>
  <si>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</si>
  <si>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</si>
  <si>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</si>
  <si>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</si>
  <si>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</si>
  <si>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</si>
  <si>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</si>
  <si>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</si>
  <si>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</si>
  <si>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</si>
  <si>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</si>
  <si>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</si>
  <si>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</si>
  <si>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</si>
  <si>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</si>
  <si>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</si>
  <si>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</si>
  <si>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</si>
  <si>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</si>
  <si>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</si>
  <si>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</si>
  <si>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</si>
  <si>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</si>
  <si>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</si>
  <si>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</si>
  <si>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</si>
  <si>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</si>
  <si>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</si>
  <si>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</si>
  <si>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</si>
  <si>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</si>
  <si>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</si>
  <si>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</si>
  <si>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</si>
  <si>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</si>
  <si>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</si>
  <si>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</si>
  <si>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</si>
  <si>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</si>
  <si>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</si>
  <si>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</si>
  <si>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</si>
  <si>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</si>
  <si>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</si>
  <si>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</si>
  <si>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</si>
  <si>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</si>
  <si>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</si>
  <si>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</si>
  <si>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</si>
  <si>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</si>
  <si>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</si>
  <si>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</si>
  <si>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</si>
  <si>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</si>
  <si>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</si>
  <si>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</si>
  <si>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</si>
  <si>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</si>
  <si>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</si>
  <si>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</si>
  <si>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</si>
  <si>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</si>
  <si>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</si>
  <si>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</si>
  <si>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</si>
  <si>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</si>
  <si>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</si>
  <si>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</si>
  <si>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</si>
  <si>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</si>
  <si>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</si>
  <si>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</si>
  <si>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</si>
  <si>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</si>
  <si>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</si>
  <si>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</si>
  <si>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</si>
  <si>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</si>
  <si>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</si>
  <si>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</si>
  <si>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</si>
  <si>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</si>
  <si>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</si>
  <si>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</si>
  <si>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</si>
  <si>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</si>
  <si>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</si>
  <si>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</si>
  <si>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</si>
  <si>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</si>
  <si>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</si>
  <si>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</si>
  <si>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</si>
  <si>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</si>
  <si>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</si>
  <si>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</si>
  <si>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</si>
  <si>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</si>
  <si>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</si>
  <si>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</si>
  <si>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</si>
  <si>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</si>
  <si>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</si>
  <si>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</si>
  <si>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</si>
  <si>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</si>
  <si>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</si>
  <si>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</si>
  <si>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</si>
  <si>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</si>
  <si>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</si>
  <si>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</si>
  <si>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</si>
  <si>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</si>
  <si>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</si>
  <si>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</si>
  <si>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</si>
  <si>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</si>
  <si>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</si>
  <si>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</si>
  <si>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</si>
  <si>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</si>
  <si>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</si>
  <si>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</si>
  <si>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</si>
  <si>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</si>
  <si>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</si>
  <si>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</si>
  <si>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</si>
  <si>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</si>
  <si>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</si>
  <si>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</si>
  <si>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</si>
  <si>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</si>
  <si>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</si>
  <si>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</si>
  <si>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</si>
  <si>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</si>
  <si>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</si>
  <si>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</si>
  <si>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</si>
  <si>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</si>
  <si>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</si>
  <si>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</si>
  <si>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</si>
  <si>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</si>
  <si>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</si>
  <si>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</si>
  <si>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</si>
  <si>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</si>
  <si>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</si>
  <si>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</si>
  <si>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</si>
  <si>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</si>
  <si>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</si>
  <si>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</si>
  <si>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</si>
  <si>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</si>
  <si>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</si>
  <si>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</si>
  <si>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</si>
  <si>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</si>
  <si>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</si>
  <si>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</si>
  <si>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</si>
  <si>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</si>
  <si>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</si>
  <si>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</si>
  <si>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</si>
  <si>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</si>
  <si>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</si>
  <si>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</si>
  <si>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</si>
  <si>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</si>
  <si>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</si>
  <si>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</si>
  <si>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</si>
  <si>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</si>
  <si>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</si>
  <si>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</si>
  <si>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</si>
  <si>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</si>
  <si>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</si>
  <si>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</si>
  <si>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</si>
  <si>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</si>
  <si>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</si>
  <si>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</si>
  <si>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</si>
  <si>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</si>
  <si>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</si>
  <si>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</si>
  <si>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</si>
  <si>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</si>
  <si>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</si>
  <si>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</si>
  <si>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</si>
  <si>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</si>
  <si>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</si>
  <si>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</si>
  <si>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</si>
  <si>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</si>
  <si>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</si>
  <si>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</si>
  <si>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</si>
  <si>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</si>
  <si>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</si>
  <si>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</si>
  <si>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</si>
  <si>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</si>
  <si>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</si>
  <si>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</si>
  <si>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</si>
  <si>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</si>
  <si>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</si>
  <si>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</si>
  <si>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</si>
  <si>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</si>
  <si>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</si>
  <si>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</si>
  <si>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</si>
  <si>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</si>
  <si>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</si>
  <si>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</si>
  <si>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</si>
  <si>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</si>
  <si>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</si>
  <si>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</si>
  <si>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</si>
  <si>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</si>
  <si>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</si>
  <si>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</si>
  <si>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</si>
  <si>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</si>
  <si>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</si>
  <si>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</si>
  <si>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</si>
  <si>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</si>
  <si>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</si>
  <si>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</si>
  <si>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</si>
  <si>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</si>
  <si>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</si>
  <si>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</si>
  <si>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</si>
  <si>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</si>
  <si>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</si>
  <si>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</si>
  <si>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</si>
  <si>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</si>
  <si>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</si>
  <si>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</si>
  <si>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</si>
  <si>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</si>
  <si>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</si>
  <si>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</si>
  <si>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</si>
  <si>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</si>
  <si>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</si>
  <si>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</si>
  <si>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</si>
  <si>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</si>
  <si>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</si>
  <si>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</si>
  <si>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</si>
  <si>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</si>
  <si>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</si>
  <si>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</si>
  <si>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</si>
  <si>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</si>
  <si>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</si>
  <si>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</si>
  <si>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</si>
  <si>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</si>
  <si>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</si>
  <si>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</si>
  <si>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</si>
  <si>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</si>
  <si>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</si>
  <si>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</si>
  <si>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</si>
  <si>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</si>
  <si>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</si>
  <si>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</si>
  <si>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</si>
  <si>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</si>
  <si>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</si>
  <si>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</si>
  <si>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</si>
  <si>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</si>
  <si>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</si>
  <si>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</si>
  <si>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</si>
  <si>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</si>
  <si>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</si>
  <si>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</si>
  <si>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</si>
  <si>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</si>
  <si>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</si>
  <si>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</si>
  <si>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</si>
  <si>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</si>
  <si>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</si>
  <si>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</si>
  <si>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</si>
  <si>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</si>
  <si>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</si>
  <si>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</si>
  <si>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</si>
  <si>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</si>
  <si>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</si>
  <si>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</si>
  <si>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</si>
  <si>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</si>
  <si>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</si>
  <si>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</si>
  <si>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</si>
  <si>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</si>
  <si>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</si>
  <si>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</si>
  <si>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</si>
  <si>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</si>
  <si>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</si>
  <si>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</si>
  <si>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</si>
  <si>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</si>
  <si>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</si>
  <si>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</si>
  <si>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</si>
  <si>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</si>
  <si>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</si>
  <si>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</si>
  <si>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</si>
  <si>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</si>
  <si>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</si>
  <si>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</si>
  <si>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</si>
  <si>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</si>
  <si>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</si>
  <si>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</si>
  <si>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</si>
  <si>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</si>
  <si>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</si>
  <si>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</si>
  <si>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</si>
  <si>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</si>
  <si>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</si>
  <si>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</si>
  <si>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</si>
  <si>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</si>
  <si>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</si>
  <si>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</si>
  <si>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</si>
  <si>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</si>
  <si>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</si>
  <si>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</si>
  <si>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</si>
  <si>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</si>
  <si>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</si>
  <si>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</si>
  <si>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</si>
  <si>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</si>
  <si>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</si>
  <si>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</si>
  <si>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</si>
  <si>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</si>
  <si>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</si>
  <si>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</si>
  <si>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</si>
  <si>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</si>
  <si>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</si>
  <si>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</si>
  <si>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</si>
  <si>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</si>
  <si>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</si>
  <si>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</si>
  <si>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</si>
  <si>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</si>
  <si>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</si>
  <si>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</si>
  <si>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</si>
  <si>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</si>
  <si>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</si>
  <si>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</si>
  <si>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</si>
  <si>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</si>
  <si>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</si>
  <si>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</si>
  <si>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</si>
  <si>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</si>
  <si>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</si>
  <si>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</si>
  <si>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</si>
  <si>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</si>
  <si>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</si>
  <si>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</si>
  <si>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</si>
  <si>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</si>
  <si>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</si>
  <si>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</si>
  <si>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</si>
  <si>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</si>
  <si>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</si>
  <si>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</si>
  <si>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</si>
  <si>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</si>
  <si>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</si>
  <si>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</si>
  <si>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</si>
  <si>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</si>
  <si>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</si>
  <si>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</si>
  <si>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</si>
  <si>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</si>
  <si>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</si>
  <si>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</si>
  <si>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</si>
  <si>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</si>
  <si>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</si>
  <si>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</si>
  <si>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</si>
  <si>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</si>
  <si>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</si>
  <si>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</si>
  <si>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</si>
  <si>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</si>
  <si>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</si>
  <si>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</si>
  <si>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</si>
  <si>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</si>
  <si>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</si>
  <si>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</si>
  <si>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</si>
  <si>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</si>
  <si>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</si>
  <si>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</si>
  <si>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</si>
  <si>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</si>
  <si>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</si>
  <si>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</si>
  <si>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</si>
  <si>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</si>
  <si>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</si>
  <si>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</si>
  <si>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</si>
  <si>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</si>
  <si>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</si>
  <si>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</si>
  <si>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</si>
  <si>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</si>
  <si>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</si>
  <si>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</si>
  <si>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</si>
  <si>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</si>
  <si>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</si>
  <si>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</si>
  <si>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</si>
  <si>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</si>
  <si>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</si>
  <si>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</si>
  <si>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</si>
  <si>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</si>
  <si>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</si>
  <si>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</si>
  <si>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</si>
  <si>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</si>
  <si>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</si>
  <si>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</si>
  <si>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</si>
  <si>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</si>
  <si>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</si>
  <si>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</si>
  <si>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</si>
  <si>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</si>
  <si>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</si>
  <si>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</si>
  <si>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</si>
  <si>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</si>
  <si>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</si>
  <si>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</si>
  <si>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</si>
  <si>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</si>
  <si>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</si>
  <si>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</si>
  <si>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</si>
  <si>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</si>
  <si>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</si>
  <si>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</si>
  <si>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</si>
  <si>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</si>
  <si>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</si>
  <si>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</si>
  <si>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</si>
  <si>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</si>
  <si>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</si>
  <si>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</si>
  <si>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</si>
  <si>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</si>
  <si>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</si>
  <si>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</si>
  <si>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</si>
  <si>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</si>
  <si>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</si>
  <si>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</si>
  <si>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</si>
  <si>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</si>
  <si>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</si>
  <si>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</si>
  <si>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</si>
  <si>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</si>
  <si>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</si>
  <si>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</si>
  <si>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</si>
  <si>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</si>
  <si>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</si>
  <si>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</si>
  <si>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</si>
  <si>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</si>
  <si>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</si>
  <si>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</si>
  <si>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</si>
  <si>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</si>
  <si>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</si>
  <si>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</si>
  <si>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</si>
  <si>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</si>
  <si>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</si>
  <si>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</si>
  <si>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</si>
  <si>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</si>
  <si>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</si>
  <si>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</si>
  <si>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</si>
  <si>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</si>
  <si>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</si>
  <si>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</si>
  <si>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</si>
  <si>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</si>
  <si>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</si>
  <si>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</si>
  <si>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</si>
  <si>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</si>
  <si>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</si>
  <si>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</si>
  <si>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</si>
  <si>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</si>
  <si>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</si>
  <si>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</si>
  <si>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</si>
  <si>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</si>
  <si>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</si>
  <si>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</si>
  <si>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</si>
  <si>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</si>
  <si>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</si>
  <si>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</si>
  <si>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</si>
  <si>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</si>
  <si>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</si>
  <si>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</si>
  <si>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</si>
  <si>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</si>
  <si>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</si>
  <si>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</si>
  <si>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</si>
  <si>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</si>
  <si>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</si>
  <si>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</si>
  <si>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</si>
  <si>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</si>
  <si>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</si>
  <si>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</si>
  <si>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</si>
  <si>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</si>
  <si>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</si>
  <si>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</si>
  <si>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</si>
  <si>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</si>
  <si>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</si>
  <si>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</si>
  <si>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</si>
  <si>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</si>
  <si>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</si>
  <si>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</si>
  <si>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</si>
  <si>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</si>
  <si>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</si>
  <si>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</si>
  <si>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</si>
  <si>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</si>
  <si>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</si>
  <si>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</si>
  <si>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</si>
  <si>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</si>
  <si>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</si>
  <si>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</si>
  <si>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</si>
  <si>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</si>
  <si>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</si>
  <si>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</si>
  <si>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</si>
  <si>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</si>
  <si>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</si>
  <si>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</si>
  <si>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</si>
  <si>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</si>
  <si>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</si>
  <si>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</si>
  <si>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</si>
  <si>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</si>
  <si>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</si>
  <si>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</si>
  <si>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</si>
  <si>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</si>
  <si>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</si>
  <si>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</si>
  <si>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</si>
  <si>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</si>
  <si>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</si>
  <si>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</si>
  <si>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</si>
  <si>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</si>
  <si>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</si>
  <si>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</si>
  <si>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</si>
  <si>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</si>
  <si>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</si>
  <si>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</si>
  <si>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</si>
  <si>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</si>
  <si>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</si>
  <si>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</si>
  <si>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</si>
  <si>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</si>
  <si>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</si>
  <si>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</si>
  <si>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</si>
  <si>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</si>
  <si>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</si>
  <si>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</si>
  <si>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</si>
  <si>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</si>
  <si>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</si>
  <si>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</si>
  <si>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</si>
  <si>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</si>
  <si>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</si>
  <si>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</si>
  <si>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</si>
  <si>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</si>
  <si>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</si>
  <si>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</si>
  <si>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</si>
  <si>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</si>
  <si>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</si>
  <si>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</si>
  <si>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</si>
  <si>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</si>
  <si>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</si>
  <si>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</si>
  <si>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</si>
  <si>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</si>
  <si>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</si>
  <si>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</si>
  <si>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</si>
  <si>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</si>
  <si>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</si>
  <si>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</si>
  <si>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</si>
  <si>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</si>
  <si>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</si>
  <si>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</si>
  <si>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</si>
  <si>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</si>
  <si>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</si>
  <si>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</si>
  <si>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</si>
  <si>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</si>
  <si>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</si>
  <si>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</si>
  <si>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</si>
  <si>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</si>
  <si>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</si>
  <si>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</si>
  <si>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</si>
  <si>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</si>
  <si>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</si>
  <si>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</si>
  <si>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</si>
  <si>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</si>
  <si>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</si>
  <si>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</si>
  <si>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</si>
  <si>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</si>
  <si>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</si>
  <si>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</si>
  <si>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</si>
  <si>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</si>
  <si>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</si>
  <si>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</si>
  <si>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</si>
  <si>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</si>
  <si>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</si>
  <si>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</si>
  <si>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</si>
  <si>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</si>
  <si>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</si>
  <si>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</si>
  <si>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</si>
  <si>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</si>
  <si>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</si>
  <si>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</si>
  <si>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</si>
  <si>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</si>
  <si>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</si>
  <si>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</si>
  <si>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</si>
  <si>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</si>
  <si>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</si>
  <si>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</si>
  <si>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</si>
  <si>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</si>
  <si>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</si>
  <si>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</si>
  <si>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</si>
  <si>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</si>
  <si>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</si>
  <si>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</si>
  <si>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</si>
  <si>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</si>
  <si>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</si>
  <si>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</si>
  <si>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</si>
  <si>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</si>
  <si>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</si>
  <si>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</si>
  <si>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</si>
  <si>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</si>
  <si>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</si>
  <si>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</si>
  <si>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</si>
  <si>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</si>
  <si>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</si>
  <si>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</si>
  <si>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</si>
  <si>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</si>
  <si>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</si>
  <si>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</si>
  <si>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</si>
  <si>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</si>
  <si>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</si>
  <si>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</si>
  <si>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</si>
  <si>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</si>
  <si>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</si>
  <si>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</si>
  <si>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</si>
  <si>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</si>
  <si>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</si>
  <si>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</si>
  <si>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</si>
  <si>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</si>
  <si>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</si>
  <si>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</si>
  <si>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</si>
  <si>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</si>
  <si>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</si>
  <si>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</si>
  <si>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</si>
  <si>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</si>
  <si>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</si>
  <si>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</si>
  <si>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</si>
  <si>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</si>
  <si>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</si>
  <si>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</si>
  <si>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</si>
  <si>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</si>
  <si>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</si>
  <si>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</si>
  <si>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</si>
  <si>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</si>
  <si>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</si>
  <si>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</si>
  <si>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</si>
  <si>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</si>
  <si>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</si>
  <si>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</si>
  <si>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</si>
  <si>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</si>
  <si>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</si>
  <si>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</si>
  <si>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</si>
  <si>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</si>
  <si>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</si>
  <si>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</si>
  <si>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</si>
  <si>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</si>
  <si>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</si>
  <si>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</si>
  <si>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</si>
  <si>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</si>
  <si>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</si>
  <si>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</si>
  <si>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</si>
  <si>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</si>
  <si>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</si>
  <si>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</si>
  <si>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</si>
  <si>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</si>
  <si>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</si>
  <si>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</si>
  <si>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</si>
  <si>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</si>
  <si>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</si>
  <si>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</si>
  <si>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</si>
  <si>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</si>
  <si>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</si>
  <si>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</si>
  <si>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</si>
  <si>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</si>
  <si>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</si>
  <si>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</si>
  <si>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</si>
  <si>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</si>
  <si>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</si>
  <si>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</si>
  <si>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</si>
  <si>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</si>
  <si>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</si>
  <si>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</si>
  <si>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</si>
  <si>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</si>
  <si>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</si>
  <si>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</si>
  <si>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</si>
  <si>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</si>
  <si>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</si>
  <si>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</si>
  <si>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</si>
  <si>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</si>
  <si>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</si>
  <si>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</si>
  <si>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</si>
  <si>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</si>
  <si>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</si>
  <si>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</si>
  <si>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</si>
  <si>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</si>
  <si>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</si>
  <si>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</si>
  <si>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</si>
  <si>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</si>
  <si>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</si>
  <si>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</si>
  <si>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</si>
  <si>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</si>
  <si>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</si>
  <si>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</si>
  <si>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</si>
  <si>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</si>
  <si>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</si>
  <si>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</si>
  <si>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</si>
  <si>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</si>
  <si>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</si>
  <si>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</si>
  <si>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</si>
  <si>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</si>
  <si>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</si>
  <si>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</si>
  <si>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</si>
  <si>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</si>
  <si>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</si>
  <si>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</si>
  <si>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</si>
  <si>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</si>
  <si>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</si>
  <si>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</si>
  <si>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</si>
  <si>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</si>
  <si>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</si>
  <si>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</si>
  <si>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</si>
  <si>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</si>
  <si>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</si>
  <si>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</si>
  <si>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</si>
  <si>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</si>
  <si>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</si>
  <si>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</si>
  <si>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</si>
  <si>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</si>
  <si>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</si>
  <si>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</si>
  <si>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</si>
  <si>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</si>
  <si>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</si>
  <si>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</si>
  <si>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</si>
  <si>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</si>
  <si>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</si>
  <si>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</si>
  <si>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</si>
  <si>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</si>
  <si>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</si>
  <si>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</si>
  <si>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</si>
  <si>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</si>
  <si>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</si>
  <si>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</si>
  <si>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</si>
  <si>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</si>
  <si>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</si>
  <si>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</si>
  <si>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</si>
  <si>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</si>
  <si>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</si>
  <si>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</si>
  <si>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</si>
  <si>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</si>
  <si>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</si>
  <si>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</si>
  <si>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</si>
  <si>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</si>
  <si>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</si>
  <si>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</si>
  <si>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</si>
  <si>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</si>
  <si>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</si>
  <si>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</si>
  <si>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</si>
  <si>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</si>
  <si>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</si>
  <si>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</si>
  <si>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</si>
  <si>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</si>
  <si>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</si>
  <si>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</si>
  <si>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</si>
  <si>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</si>
  <si>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</si>
  <si>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</si>
  <si>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</si>
  <si>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</si>
  <si>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</si>
  <si>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</si>
  <si>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</si>
  <si>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</si>
  <si>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</si>
  <si>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</si>
  <si>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</si>
  <si>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</si>
  <si>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</si>
  <si>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</si>
  <si>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</si>
  <si>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</si>
  <si>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</si>
  <si>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</si>
  <si>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</si>
  <si>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</si>
  <si>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</si>
  <si>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</si>
  <si>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</si>
  <si>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</si>
  <si>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</si>
  <si>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</si>
  <si>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</si>
  <si>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</si>
  <si>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</si>
  <si>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</si>
  <si>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</si>
  <si>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</si>
  <si>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</si>
  <si>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</si>
  <si>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</si>
  <si>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</si>
  <si>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</si>
  <si>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</si>
  <si>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</si>
  <si>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</si>
  <si>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</si>
  <si>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</si>
  <si>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</si>
  <si>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</si>
  <si>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</si>
  <si>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</si>
  <si>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</si>
  <si>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</si>
  <si>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</si>
  <si>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</si>
  <si>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</si>
  <si>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</si>
  <si>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</si>
  <si>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</si>
  <si>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</si>
  <si>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</si>
  <si>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</si>
  <si>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</si>
  <si>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</si>
  <si>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</si>
  <si>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</si>
  <si>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</si>
  <si>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</si>
  <si>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</si>
  <si>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</si>
  <si>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</si>
  <si>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</si>
  <si>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</si>
  <si>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</si>
  <si>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</si>
  <si>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</si>
  <si>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</si>
  <si>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</si>
  <si>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</si>
  <si>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</si>
  <si>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</si>
  <si>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</si>
  <si>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</si>
  <si>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</si>
  <si>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</si>
  <si>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</si>
  <si>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</si>
  <si>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</si>
  <si>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</si>
  <si>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</si>
  <si>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</si>
  <si>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</si>
  <si>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</si>
  <si>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</si>
  <si>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</si>
  <si>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</si>
  <si>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</si>
  <si>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</si>
  <si>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</si>
  <si>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</si>
  <si>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</si>
  <si>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</si>
  <si>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</si>
  <si>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</si>
  <si>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</si>
  <si>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</si>
  <si>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</si>
  <si>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</si>
  <si>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</si>
  <si>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</si>
  <si>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</si>
  <si>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</si>
  <si>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</si>
  <si>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</si>
  <si>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</si>
  <si>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</si>
  <si>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</si>
  <si>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</si>
  <si>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</si>
  <si>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</si>
  <si>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</si>
  <si>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</si>
  <si>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</si>
  <si>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</si>
  <si>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</si>
  <si>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</si>
  <si>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</si>
  <si>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</si>
  <si>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</si>
  <si>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</si>
  <si>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</si>
  <si>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</si>
  <si>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</si>
  <si>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</si>
  <si>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</si>
  <si>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</si>
  <si>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</si>
  <si>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</si>
  <si>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</si>
  <si>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</si>
  <si>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</si>
  <si>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</si>
  <si>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</si>
  <si>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</si>
  <si>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</si>
  <si>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</si>
  <si>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</si>
  <si>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</si>
  <si>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</si>
  <si>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</si>
  <si>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</si>
  <si>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</si>
  <si>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</si>
  <si>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</si>
  <si>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</si>
  <si>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</si>
  <si>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</si>
  <si>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</si>
  <si>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</si>
  <si>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</si>
  <si>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</si>
  <si>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</si>
  <si>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</si>
  <si>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</si>
  <si>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</si>
  <si>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</si>
  <si>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</si>
  <si>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</si>
  <si>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</si>
  <si>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</si>
  <si>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</si>
  <si>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</si>
  <si>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</si>
  <si>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</si>
  <si>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</si>
  <si>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</si>
  <si>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</si>
  <si>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</si>
  <si>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</si>
  <si>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</si>
  <si>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</si>
  <si>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</si>
  <si>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</si>
  <si>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</si>
  <si>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</si>
  <si>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</si>
  <si>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</si>
  <si>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</si>
  <si>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</si>
  <si>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</si>
  <si>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</si>
  <si>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</si>
  <si>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</si>
  <si>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</si>
  <si>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</si>
  <si>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</si>
  <si>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</si>
  <si>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</si>
  <si>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</si>
  <si>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</si>
  <si>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</si>
  <si>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</si>
  <si>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</si>
  <si>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</si>
  <si>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</si>
  <si>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</si>
  <si>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</si>
  <si>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</si>
  <si>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</si>
  <si>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</si>
  <si>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</si>
  <si>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</si>
  <si>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</si>
  <si>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</si>
  <si>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</si>
  <si>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</si>
  <si>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</si>
  <si>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</si>
  <si>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</si>
  <si>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</si>
  <si>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</si>
  <si>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</si>
  <si>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</si>
  <si>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</si>
  <si>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</si>
  <si>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</si>
  <si>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</si>
  <si>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</si>
  <si>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</si>
  <si>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</si>
  <si>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</si>
  <si>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</si>
  <si>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</si>
  <si>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</si>
  <si>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</si>
  <si>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</si>
  <si>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</si>
  <si>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</si>
  <si>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</si>
  <si>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</si>
  <si>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</si>
  <si>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</si>
  <si>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</si>
  <si>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</si>
  <si>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</si>
  <si>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</si>
  <si>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</si>
  <si>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</si>
  <si>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</si>
  <si>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</si>
  <si>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</si>
  <si>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</si>
  <si>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</si>
  <si>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</si>
  <si>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</si>
  <si>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</si>
  <si>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</si>
  <si>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</si>
  <si>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</si>
  <si>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</si>
  <si>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</si>
  <si>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</si>
  <si>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</si>
  <si>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</si>
  <si>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</si>
  <si>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</si>
  <si>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</si>
  <si>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</si>
  <si>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</si>
  <si>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</si>
  <si>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</si>
  <si>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</si>
  <si>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</si>
  <si>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</si>
  <si>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</si>
  <si>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</si>
  <si>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</si>
  <si>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</si>
  <si>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</si>
  <si>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</si>
  <si>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</si>
  <si>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</si>
  <si>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</si>
  <si>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</si>
  <si>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</si>
  <si>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</si>
  <si>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</si>
  <si>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</si>
  <si>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</si>
  <si>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</si>
  <si>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</si>
  <si>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</si>
  <si>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</si>
  <si>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</si>
  <si>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</si>
  <si>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</si>
  <si>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</si>
  <si>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</si>
  <si>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</si>
  <si>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</si>
  <si>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</si>
  <si>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</si>
  <si>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</si>
  <si>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</si>
  <si>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</si>
  <si>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</si>
  <si>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</si>
  <si>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</si>
  <si>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</si>
  <si>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</si>
  <si>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</si>
  <si>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</si>
  <si>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</si>
  <si>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</si>
  <si>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</si>
  <si>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</si>
  <si>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</si>
  <si>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</si>
  <si>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</si>
  <si>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</si>
  <si>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</si>
  <si>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</si>
  <si>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</si>
  <si>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</si>
  <si>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</si>
  <si>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</si>
  <si>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</si>
  <si>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</si>
  <si>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</si>
  <si>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</si>
  <si>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</si>
  <si>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</si>
  <si>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</si>
  <si>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</si>
  <si>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</si>
  <si>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</si>
  <si>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</si>
  <si>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</si>
  <si>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</si>
  <si>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</si>
  <si>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</si>
  <si>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</si>
  <si>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</si>
  <si>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</si>
  <si>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</si>
  <si>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</si>
  <si>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</si>
  <si>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</si>
  <si>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</si>
  <si>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</si>
  <si>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</si>
  <si>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</si>
  <si>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</si>
  <si>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</si>
  <si>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</si>
  <si>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</si>
  <si>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</si>
  <si>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</si>
  <si>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</si>
  <si>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</si>
  <si>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</si>
  <si>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</si>
  <si>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</si>
  <si>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</si>
  <si>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</si>
  <si>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</si>
  <si>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</si>
  <si>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</si>
  <si>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</si>
  <si>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</si>
  <si>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</si>
  <si>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</si>
  <si>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</si>
  <si>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</si>
  <si>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</si>
  <si>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</si>
  <si>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</si>
  <si>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</si>
  <si>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</si>
  <si>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</si>
  <si>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</si>
  <si>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</si>
  <si>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</si>
  <si>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</si>
  <si>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</si>
  <si>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</si>
  <si>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</si>
  <si>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</si>
  <si>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</si>
  <si>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</si>
  <si>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</si>
  <si>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</si>
  <si>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</si>
  <si>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</si>
  <si>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</si>
  <si>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</si>
  <si>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</si>
  <si>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</si>
  <si>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</si>
  <si>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</si>
  <si>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</si>
  <si>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</si>
  <si>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</si>
  <si>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</si>
  <si>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</si>
  <si>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</si>
  <si>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</si>
  <si>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</si>
  <si>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</si>
  <si>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</si>
  <si>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</si>
  <si>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</si>
  <si>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</si>
  <si>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</si>
  <si>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</si>
  <si>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</si>
  <si>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</si>
  <si>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</si>
  <si>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</si>
  <si>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</si>
  <si>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</si>
  <si>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</si>
  <si>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</si>
  <si>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</si>
  <si>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</si>
  <si>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</si>
  <si>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</si>
  <si>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</si>
  <si>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</si>
  <si>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</si>
  <si>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</si>
  <si>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</si>
  <si>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</si>
  <si>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</si>
  <si>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</si>
  <si>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</si>
  <si>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</si>
  <si>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</si>
  <si>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</si>
  <si>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</si>
  <si>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</si>
  <si>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</si>
  <si>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</si>
  <si>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</si>
  <si>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</si>
  <si>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</si>
  <si>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</si>
  <si>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</si>
  <si>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</si>
  <si>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</si>
  <si>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</si>
  <si>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</si>
  <si>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</si>
  <si>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</si>
  <si>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</si>
  <si>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</si>
  <si>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</si>
  <si>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</si>
  <si>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</si>
  <si>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</si>
  <si>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</si>
  <si>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</si>
  <si>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</si>
  <si>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</si>
  <si>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</si>
  <si>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</si>
  <si>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</si>
  <si>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</si>
  <si>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</si>
  <si>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</si>
  <si>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</si>
  <si>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</si>
  <si>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</si>
  <si>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</si>
  <si>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</si>
  <si>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</si>
  <si>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</si>
  <si>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</si>
  <si>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</si>
  <si>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</si>
  <si>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</si>
  <si>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</si>
  <si>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</si>
  <si>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</si>
  <si>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</si>
  <si>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</si>
  <si>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</si>
  <si>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</si>
  <si>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</si>
  <si>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</si>
  <si>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</si>
  <si>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</si>
  <si>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</si>
  <si>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</si>
  <si>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</si>
  <si>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</si>
  <si>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</si>
  <si>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</si>
  <si>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</si>
  <si>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</si>
  <si>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</si>
  <si>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</si>
  <si>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</si>
  <si>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</si>
  <si>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</si>
  <si>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</si>
  <si>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</si>
  <si>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</si>
  <si>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</si>
  <si>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</si>
  <si>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</si>
  <si>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</si>
  <si>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</si>
  <si>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</si>
  <si>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</si>
  <si>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</si>
  <si>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</si>
  <si>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</si>
  <si>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</si>
  <si>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</si>
  <si>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</si>
  <si>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</si>
  <si>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</si>
  <si>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</si>
  <si>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</si>
  <si>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</si>
  <si>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</si>
  <si>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</si>
  <si>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</si>
  <si>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</si>
  <si>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</si>
  <si>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</si>
  <si>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</si>
  <si>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</si>
  <si>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</si>
  <si>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</si>
  <si>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</si>
  <si>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</si>
  <si>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</si>
  <si>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</si>
  <si>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</si>
  <si>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</si>
  <si>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</si>
  <si>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</si>
  <si>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</si>
  <si>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</si>
  <si>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</si>
  <si>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</si>
  <si>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</si>
  <si>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</si>
  <si>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</si>
  <si>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</si>
  <si>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</si>
  <si>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</si>
  <si>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</si>
  <si>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</si>
  <si>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</si>
  <si>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</si>
  <si>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</si>
  <si>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</si>
  <si>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</si>
  <si>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</si>
  <si>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</si>
  <si>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</si>
  <si>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</si>
  <si>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</si>
  <si>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</si>
  <si>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</si>
  <si>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</si>
  <si>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</si>
  <si>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</si>
  <si>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</si>
  <si>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</si>
  <si>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</si>
  <si>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</si>
  <si>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</si>
  <si>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</si>
  <si>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</si>
  <si>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</si>
  <si>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</si>
  <si>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</si>
  <si>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</si>
  <si>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</si>
  <si>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</si>
  <si>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</si>
  <si>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</si>
  <si>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</si>
  <si>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</si>
  <si>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</si>
  <si>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</si>
  <si>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</si>
  <si>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</si>
  <si>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</si>
  <si>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</si>
  <si>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</si>
  <si>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</si>
  <si>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</si>
  <si>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</si>
  <si>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</si>
  <si>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</si>
  <si>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</si>
  <si>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</si>
  <si>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</si>
  <si>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</si>
  <si>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</si>
  <si>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</si>
  <si>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</si>
  <si>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</si>
  <si>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</si>
  <si>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</si>
  <si>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</si>
  <si>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</si>
  <si>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</si>
  <si>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</si>
  <si>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</si>
  <si>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</si>
  <si>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</si>
  <si>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</si>
  <si>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</si>
  <si>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</si>
  <si>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</si>
  <si>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</si>
  <si>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</si>
  <si>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</si>
  <si>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</si>
  <si>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</si>
  <si>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</si>
  <si>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</si>
  <si>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</si>
  <si>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</si>
  <si>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</si>
  <si>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</si>
  <si>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</si>
  <si>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</si>
  <si>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</si>
  <si>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</si>
  <si>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</si>
  <si>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</si>
  <si>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</si>
  <si>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</si>
  <si>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</si>
  <si>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</si>
  <si>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</si>
  <si>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</si>
  <si>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</si>
  <si>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</si>
  <si>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</si>
  <si>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</si>
  <si>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</si>
  <si>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</si>
  <si>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</si>
  <si>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</si>
  <si>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</si>
  <si>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</si>
  <si>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</si>
  <si>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</si>
  <si>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</si>
  <si>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</si>
  <si>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</si>
  <si>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</si>
  <si>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</si>
  <si>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</si>
  <si>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</si>
  <si>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</si>
  <si>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</si>
  <si>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</si>
  <si>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</si>
  <si>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</si>
  <si>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</si>
  <si>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</si>
  <si>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</si>
  <si>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</si>
  <si>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</si>
  <si>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</si>
  <si>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</si>
  <si>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</si>
  <si>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</si>
  <si>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</si>
  <si>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</si>
  <si>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</si>
  <si>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</si>
  <si>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</si>
  <si>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</si>
  <si>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</si>
  <si>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</si>
  <si>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</si>
  <si>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</si>
  <si>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</si>
  <si>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</si>
  <si>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</si>
  <si>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</si>
  <si>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</si>
  <si>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</si>
  <si>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</si>
  <si>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</si>
  <si>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</si>
  <si>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</si>
  <si>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</si>
  <si>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</si>
  <si>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</si>
  <si>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</si>
  <si>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</si>
  <si>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</si>
  <si>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</si>
  <si>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</si>
  <si>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</si>
  <si>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</si>
  <si>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</si>
  <si>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</si>
  <si>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</si>
  <si>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</si>
  <si>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</si>
  <si>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</si>
  <si>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</si>
  <si>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</si>
  <si>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</si>
  <si>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</si>
  <si>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</si>
  <si>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</si>
  <si>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</si>
  <si>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</si>
  <si>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</si>
  <si>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</si>
  <si>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</si>
  <si>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</si>
  <si>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</si>
  <si>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</si>
  <si>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</si>
  <si>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</si>
  <si>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</si>
  <si>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</si>
  <si>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</si>
  <si>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</si>
  <si>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</si>
  <si>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</si>
  <si>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</si>
  <si>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</si>
  <si>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</si>
  <si>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</si>
  <si>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</si>
  <si>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</si>
  <si>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</si>
  <si>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</si>
  <si>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</si>
  <si>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</si>
  <si>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</si>
  <si>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</si>
  <si>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</si>
  <si>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</si>
  <si>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</si>
  <si>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</si>
  <si>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</si>
  <si>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</si>
  <si>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</si>
  <si>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</si>
  <si>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</si>
  <si>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</si>
  <si>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</si>
  <si>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</si>
  <si>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</si>
  <si>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</si>
  <si>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</si>
  <si>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</si>
  <si>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</si>
  <si>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</si>
  <si>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</si>
  <si>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</si>
  <si>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</si>
  <si>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</si>
  <si>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</si>
  <si>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</si>
  <si>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</si>
  <si>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</si>
  <si>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</si>
  <si>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</si>
  <si>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</si>
  <si>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</si>
  <si>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</si>
  <si>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</si>
  <si>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</si>
  <si>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</si>
  <si>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</si>
  <si>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</si>
  <si>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</si>
  <si>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</si>
  <si>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</si>
  <si>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</si>
  <si>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</si>
  <si>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</si>
  <si>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</si>
  <si>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</si>
  <si>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</si>
  <si>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</si>
  <si>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</si>
  <si>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</si>
  <si>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</si>
  <si>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</si>
  <si>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</si>
  <si>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</si>
  <si>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</si>
  <si>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</si>
  <si>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</si>
  <si>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</si>
  <si>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</si>
  <si>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</si>
  <si>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</si>
  <si>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</si>
  <si>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</si>
  <si>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</si>
  <si>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</si>
  <si>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</si>
  <si>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</si>
  <si>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</si>
  <si>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</si>
  <si>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</si>
  <si>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</si>
  <si>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</si>
  <si>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</si>
  <si>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</si>
  <si>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</si>
  <si>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</si>
  <si>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</si>
  <si>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</si>
  <si>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</si>
  <si>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</si>
  <si>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</si>
  <si>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</si>
  <si>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</si>
  <si>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</si>
  <si>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</si>
  <si>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</si>
  <si>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</si>
  <si>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</si>
  <si>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</si>
  <si>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</si>
  <si>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</si>
  <si>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</si>
  <si>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</si>
  <si>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</si>
  <si>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</si>
  <si>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</si>
  <si>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</si>
  <si>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</si>
  <si>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</si>
  <si>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</si>
  <si>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</si>
  <si>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</si>
  <si>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</si>
  <si>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</si>
  <si>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</si>
  <si>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</si>
  <si>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</si>
  <si>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</si>
  <si>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</si>
  <si>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</si>
  <si>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</si>
  <si>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</si>
  <si>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</si>
  <si>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</si>
  <si>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</si>
  <si>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</si>
  <si>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</si>
  <si>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</si>
  <si>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</si>
  <si>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</si>
  <si>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</si>
  <si>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</si>
  <si>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</si>
  <si>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</si>
  <si>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</si>
  <si>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</si>
  <si>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</si>
  <si>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</si>
  <si>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</si>
  <si>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</si>
  <si>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</si>
  <si>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</si>
  <si>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</si>
  <si>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</si>
  <si>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</si>
  <si>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</si>
  <si>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</si>
  <si>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</si>
  <si>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</si>
  <si>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</si>
  <si>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</si>
  <si>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</si>
  <si>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</si>
  <si>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</si>
  <si>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</si>
  <si>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</si>
  <si>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</si>
  <si>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</si>
  <si>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</si>
  <si>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</si>
  <si>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</si>
  <si>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</si>
  <si>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</si>
  <si>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</si>
  <si>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</si>
  <si>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</si>
  <si>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</si>
  <si>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</si>
  <si>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</si>
  <si>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</si>
  <si>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</si>
  <si>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</si>
  <si>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</si>
  <si>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</si>
  <si>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</si>
  <si>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</si>
  <si>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</si>
  <si>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</si>
  <si>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</si>
  <si>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</si>
  <si>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</si>
  <si>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</si>
  <si>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</si>
  <si>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</si>
  <si>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</si>
  <si>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</si>
  <si>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</si>
  <si>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</si>
  <si>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</si>
  <si>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</si>
  <si>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</si>
  <si>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</si>
  <si>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</si>
  <si>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</si>
  <si>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</si>
  <si>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</si>
  <si>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</si>
  <si>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</si>
  <si>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</si>
  <si>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</si>
  <si>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</si>
  <si>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</si>
  <si>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</si>
  <si>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</si>
  <si>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</si>
  <si>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</si>
  <si>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</si>
  <si>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</si>
  <si>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</si>
  <si>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</si>
  <si>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</si>
  <si>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</si>
  <si>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</si>
  <si>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</si>
  <si>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</si>
  <si>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</si>
  <si>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</si>
  <si>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</si>
  <si>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</si>
  <si>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</si>
  <si>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</si>
  <si>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</si>
  <si>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</si>
  <si>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</si>
  <si>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</si>
  <si>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</si>
  <si>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</si>
  <si>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</si>
  <si>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</si>
  <si>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</si>
  <si>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</si>
  <si>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</si>
  <si>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</si>
  <si>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</si>
  <si>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</si>
  <si>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</si>
  <si>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</si>
  <si>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</si>
  <si>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</si>
  <si>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</si>
  <si>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</si>
  <si>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</si>
  <si>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</si>
  <si>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</si>
  <si>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</si>
  <si>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</si>
  <si>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</si>
  <si>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</si>
  <si>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</si>
  <si>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</si>
  <si>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</si>
  <si>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</si>
  <si>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</si>
  <si>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</si>
  <si>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</si>
  <si>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</si>
  <si>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</si>
  <si>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</si>
  <si>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</si>
  <si>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</si>
  <si>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</si>
  <si>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</si>
  <si>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</si>
  <si>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</si>
  <si>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</si>
  <si>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</si>
  <si>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</si>
  <si>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</si>
  <si>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</si>
  <si>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</si>
  <si>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</si>
  <si>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</si>
  <si>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</si>
  <si>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</si>
  <si>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</si>
  <si>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</si>
  <si>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</si>
  <si>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</si>
  <si>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</si>
  <si>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</si>
  <si>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</si>
  <si>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</si>
  <si>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</si>
  <si>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</si>
  <si>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</si>
  <si>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</si>
  <si>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</si>
  <si>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</si>
  <si>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</si>
  <si>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</si>
  <si>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</si>
  <si>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</si>
  <si>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</si>
  <si>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</si>
  <si>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</si>
  <si>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</si>
  <si>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</si>
  <si>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</si>
  <si>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</si>
  <si>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</si>
  <si>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</si>
  <si>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</si>
  <si>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</si>
  <si>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</si>
  <si>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</si>
  <si>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</si>
  <si>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</si>
  <si>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</si>
  <si>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</si>
  <si>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</si>
  <si>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</si>
  <si>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</si>
  <si>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</si>
  <si>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</si>
  <si>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</si>
  <si>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</si>
  <si>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</si>
  <si>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</si>
  <si>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</si>
  <si>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</si>
  <si>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</si>
  <si>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</si>
  <si>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</si>
  <si>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</si>
  <si>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</si>
  <si>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</si>
  <si>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</si>
  <si>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</si>
  <si>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</si>
  <si>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</si>
  <si>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</si>
  <si>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</si>
  <si>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</si>
  <si>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</si>
  <si>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</si>
  <si>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</si>
  <si>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</si>
  <si>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</si>
  <si>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</si>
  <si>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</si>
  <si>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</si>
  <si>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</si>
  <si>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</si>
  <si>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</si>
  <si>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</si>
  <si>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</si>
  <si>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</si>
  <si>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</si>
  <si>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</si>
  <si>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</si>
  <si>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</si>
  <si>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</si>
  <si>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</si>
  <si>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</si>
  <si>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</si>
  <si>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</si>
  <si>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</si>
  <si>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</si>
  <si>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</si>
  <si>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</si>
  <si>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</si>
  <si>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</si>
  <si>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</si>
  <si>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</si>
  <si>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</si>
  <si>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</si>
  <si>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</si>
  <si>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</si>
  <si>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</si>
  <si>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</si>
  <si>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</si>
  <si>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</si>
  <si>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</si>
  <si>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</si>
  <si>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</si>
  <si>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</si>
  <si>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</si>
  <si>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</si>
  <si>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</si>
  <si>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</si>
  <si>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</si>
  <si>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</si>
  <si>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</si>
  <si>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</si>
  <si>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</si>
  <si>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</si>
  <si>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</si>
  <si>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</si>
  <si>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</si>
  <si>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</si>
  <si>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</si>
  <si>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</si>
  <si>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</si>
  <si>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</si>
  <si>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</si>
  <si>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</si>
  <si>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</si>
  <si>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</si>
  <si>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</si>
  <si>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</si>
  <si>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</si>
  <si>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</si>
  <si>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</si>
  <si>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</si>
  <si>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</si>
  <si>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</si>
  <si>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</si>
  <si>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</si>
  <si>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</si>
  <si>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</si>
  <si>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</si>
  <si>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</si>
  <si>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</si>
  <si>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</si>
  <si>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</si>
  <si>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</si>
  <si>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</si>
  <si>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</si>
  <si>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</si>
  <si>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</si>
  <si>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</si>
  <si>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</si>
  <si>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</si>
  <si>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</si>
  <si>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</si>
  <si>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</si>
  <si>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</si>
  <si>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</si>
  <si>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</si>
  <si>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</si>
  <si>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</si>
  <si>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</si>
  <si>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</si>
  <si>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</si>
  <si>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</si>
  <si>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</si>
  <si>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</si>
  <si>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</si>
  <si>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</si>
  <si>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</si>
  <si>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</si>
  <si>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</si>
  <si>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</si>
  <si>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</si>
  <si>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</si>
  <si>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</si>
  <si>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</si>
  <si>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</si>
  <si>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</si>
  <si>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</si>
  <si>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</si>
  <si>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</si>
  <si>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</si>
  <si>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</si>
  <si>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</si>
  <si>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</si>
  <si>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</si>
  <si>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</si>
  <si>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</si>
  <si>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</si>
  <si>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</si>
  <si>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</si>
  <si>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</si>
  <si>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</si>
  <si>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</si>
  <si>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</si>
  <si>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</si>
  <si>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</si>
  <si>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</si>
  <si>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</si>
  <si>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</si>
  <si>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</si>
  <si>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</si>
  <si>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</si>
  <si>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</si>
  <si>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</si>
  <si>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</si>
  <si>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</si>
  <si>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</si>
  <si>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</si>
  <si>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</si>
  <si>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</si>
  <si>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</si>
  <si>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</si>
  <si>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</si>
  <si>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</si>
  <si>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</si>
  <si>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</si>
  <si>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</si>
  <si>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</si>
  <si>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</si>
  <si>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</si>
  <si>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</si>
  <si>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</si>
  <si>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</si>
  <si>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</si>
  <si>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</si>
  <si>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</si>
  <si>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</si>
  <si>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</si>
  <si>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</si>
  <si>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</si>
  <si>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</si>
  <si>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</si>
  <si>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</si>
  <si>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</si>
  <si>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</si>
  <si>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</si>
  <si>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</si>
  <si>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</si>
  <si>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</si>
  <si>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</si>
  <si>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</si>
  <si>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</si>
  <si>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</si>
  <si>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</si>
  <si>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</si>
  <si>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</si>
  <si>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</si>
  <si>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</si>
  <si>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</si>
  <si>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</si>
  <si>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</si>
  <si>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</si>
  <si>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</si>
  <si>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</si>
  <si>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</si>
  <si>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</si>
  <si>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</si>
  <si>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</si>
  <si>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</si>
  <si>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</si>
  <si>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</si>
  <si>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</si>
  <si>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</si>
  <si>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</si>
  <si>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</si>
  <si>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</si>
  <si>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</si>
  <si>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</si>
  <si>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</si>
  <si>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</si>
  <si>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</si>
  <si>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</si>
  <si>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</si>
  <si>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</si>
  <si>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</si>
  <si>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</si>
  <si>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</si>
  <si>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</si>
  <si>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</si>
  <si>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</si>
  <si>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</si>
  <si>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</si>
  <si>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</si>
  <si>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</si>
  <si>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</si>
  <si>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</si>
  <si>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</si>
  <si>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</si>
  <si>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</si>
  <si>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</si>
  <si>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</si>
  <si>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</si>
  <si>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</si>
  <si>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</si>
  <si>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</si>
  <si>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</si>
  <si>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</si>
  <si>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</si>
  <si>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</si>
  <si>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</si>
  <si>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</si>
  <si>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</si>
  <si>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</si>
  <si>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</si>
  <si>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</si>
  <si>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</si>
  <si>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</si>
  <si>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</si>
  <si>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</si>
  <si>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</si>
  <si>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</si>
  <si>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</si>
  <si>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</si>
  <si>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</si>
  <si>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</si>
  <si>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</si>
  <si>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</si>
  <si>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</si>
  <si>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</si>
  <si>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</si>
  <si>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</si>
  <si>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</si>
  <si>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</si>
  <si>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</si>
  <si>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</si>
  <si>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</si>
  <si>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</si>
  <si>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</si>
  <si>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</si>
  <si>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</si>
  <si>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</si>
  <si>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</si>
  <si>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</si>
  <si>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</si>
  <si>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</si>
  <si>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</si>
  <si>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</si>
  <si>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</si>
  <si>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</si>
  <si>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</si>
  <si>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</si>
  <si>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</si>
  <si>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</si>
  <si>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</si>
  <si>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</si>
  <si>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</si>
  <si>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</si>
  <si>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</si>
  <si>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</si>
  <si>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</si>
  <si>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</si>
  <si>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</si>
  <si>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</si>
  <si>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</si>
  <si>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</si>
  <si>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</si>
  <si>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</si>
  <si>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</si>
  <si>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</si>
  <si>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</si>
  <si>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</si>
  <si>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</si>
  <si>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</si>
  <si>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</si>
  <si>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</si>
  <si>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</si>
  <si>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</si>
  <si>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</si>
  <si>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</si>
  <si>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</si>
  <si>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</si>
  <si>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</si>
  <si>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</si>
  <si>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</si>
  <si>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</si>
  <si>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</si>
  <si>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</si>
  <si>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</si>
  <si>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</si>
  <si>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</si>
  <si>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</si>
  <si>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</si>
  <si>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</si>
  <si>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</si>
  <si>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</si>
  <si>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</si>
  <si>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</si>
  <si>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</si>
  <si>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</si>
  <si>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</si>
  <si>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</si>
  <si>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</si>
  <si>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</si>
  <si>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</si>
  <si>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</si>
  <si>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</si>
  <si>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</si>
  <si>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</si>
  <si>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</si>
  <si>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</si>
  <si>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</si>
  <si>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</si>
  <si>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</si>
  <si>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</si>
  <si>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</si>
  <si>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</si>
  <si>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</si>
  <si>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</si>
  <si>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</si>
  <si>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</si>
  <si>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</si>
  <si>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</si>
  <si>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</si>
  <si>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</si>
  <si>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</si>
  <si>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</si>
  <si>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</si>
  <si>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</si>
  <si>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</si>
  <si>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</si>
  <si>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</si>
  <si>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</si>
  <si>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</si>
  <si>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</si>
  <si>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</si>
  <si>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</si>
  <si>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</si>
  <si>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</si>
  <si>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</si>
  <si>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</si>
  <si>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</si>
  <si>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</si>
  <si>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</si>
  <si>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</si>
  <si>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</si>
  <si>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</si>
  <si>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</si>
  <si>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</si>
  <si>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</si>
  <si>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</si>
  <si>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</si>
  <si>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</si>
  <si>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</si>
  <si>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</si>
  <si>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</si>
  <si>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</si>
  <si>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</si>
  <si>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</si>
  <si>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</si>
  <si>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</si>
  <si>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</si>
  <si>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</si>
  <si>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</si>
  <si>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</si>
  <si>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</si>
  <si>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</si>
  <si>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</si>
  <si>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</si>
  <si>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</si>
  <si>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</si>
  <si>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</si>
  <si>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</si>
  <si>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</si>
  <si>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</si>
  <si>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</si>
  <si>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</si>
  <si>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</si>
  <si>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</si>
  <si>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</si>
  <si>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</si>
  <si>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</si>
  <si>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</si>
  <si>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</si>
  <si>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</si>
  <si>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</si>
  <si>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</si>
  <si>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</si>
  <si>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</si>
  <si>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</si>
  <si>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</si>
  <si>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</si>
  <si>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</si>
  <si>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</si>
  <si>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</si>
  <si>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</si>
  <si>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</si>
  <si>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</si>
  <si>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</si>
  <si>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</si>
  <si>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</si>
  <si>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</si>
  <si>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</si>
  <si>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</si>
  <si>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</si>
  <si>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</si>
  <si>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</si>
  <si>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</si>
  <si>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</si>
  <si>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</si>
  <si>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</si>
  <si>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</si>
  <si>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</si>
  <si>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</si>
  <si>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</si>
  <si>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</si>
  <si>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</si>
  <si>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</si>
  <si>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</si>
  <si>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</si>
  <si>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</si>
  <si>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</si>
  <si>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</si>
  <si>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</si>
  <si>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</si>
  <si>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</si>
  <si>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</si>
  <si>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</si>
  <si>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</si>
  <si>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</si>
  <si>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</si>
  <si>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</si>
  <si>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</si>
  <si>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</si>
  <si>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</si>
  <si>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</si>
  <si>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</si>
  <si>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</si>
  <si>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</si>
  <si>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</si>
  <si>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</si>
  <si>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</si>
  <si>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</si>
  <si>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</si>
  <si>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</si>
  <si>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</si>
  <si>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</si>
  <si>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</si>
  <si>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</si>
  <si>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</si>
  <si>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</si>
  <si>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</si>
  <si>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</si>
  <si>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</si>
  <si>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</si>
  <si>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</si>
  <si>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</si>
  <si>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</si>
  <si>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</si>
  <si>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</si>
  <si>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</si>
  <si>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</si>
  <si>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</si>
  <si>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</si>
  <si>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</si>
  <si>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</si>
  <si>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</si>
  <si>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</si>
  <si>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</si>
  <si>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</si>
  <si>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</si>
  <si>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</si>
  <si>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</si>
  <si>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</si>
  <si>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</si>
  <si>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</si>
  <si>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</si>
  <si>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</si>
  <si>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</si>
  <si>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</si>
  <si>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</si>
  <si>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</si>
  <si>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</si>
  <si>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</si>
  <si>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</si>
  <si>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</si>
  <si>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</si>
  <si>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</si>
  <si>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</si>
  <si>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</si>
  <si>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</si>
  <si>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</si>
  <si>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</si>
  <si>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</si>
  <si>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</si>
  <si>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</si>
  <si>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</si>
  <si>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</si>
  <si>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</si>
  <si>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</si>
  <si>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</si>
  <si>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</si>
  <si>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</si>
  <si>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</si>
  <si>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</si>
  <si>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</si>
  <si>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</si>
  <si>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</si>
  <si>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</si>
  <si>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</si>
  <si>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</si>
  <si>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</si>
  <si>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</si>
  <si>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</si>
  <si>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</si>
  <si>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</si>
  <si>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</si>
  <si>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</si>
  <si>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</si>
  <si>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</si>
  <si>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</si>
  <si>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</si>
  <si>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</si>
  <si>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</si>
  <si>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</si>
  <si>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</si>
  <si>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</si>
  <si>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</si>
  <si>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</si>
  <si>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</si>
  <si>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</si>
  <si>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</si>
  <si>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</si>
  <si>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</si>
  <si>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</si>
  <si>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</si>
  <si>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</si>
  <si>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</si>
  <si>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</si>
  <si>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</si>
  <si>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</si>
  <si>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</si>
  <si>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</si>
  <si>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</si>
  <si>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</si>
  <si>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</si>
  <si>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</si>
  <si>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</si>
  <si>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</si>
  <si>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</si>
  <si>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</si>
  <si>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</si>
  <si>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</si>
  <si>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</si>
  <si>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</si>
  <si>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</si>
  <si>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</si>
  <si>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</si>
  <si>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</si>
  <si>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</si>
  <si>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</si>
  <si>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</si>
  <si>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</si>
  <si>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</si>
  <si>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</si>
  <si>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</si>
  <si>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</si>
  <si>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</si>
  <si>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</si>
  <si>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</si>
  <si>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</si>
  <si>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</si>
  <si>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</si>
  <si>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</si>
  <si>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</si>
  <si>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</si>
  <si>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</si>
  <si>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</si>
  <si>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</si>
  <si>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</si>
  <si>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</si>
  <si>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</si>
  <si>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</si>
  <si>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</si>
  <si>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</si>
  <si>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</si>
  <si>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</si>
  <si>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</si>
  <si>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</si>
  <si>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</si>
  <si>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</si>
  <si>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</si>
  <si>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</si>
  <si>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</si>
  <si>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</si>
  <si>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</si>
  <si>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</si>
  <si>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</si>
  <si>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</si>
  <si>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</si>
  <si>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</si>
  <si>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</si>
  <si>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</si>
  <si>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</si>
  <si>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</si>
  <si>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</si>
  <si>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</si>
  <si>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</si>
  <si>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</si>
  <si>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</si>
  <si>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</si>
  <si>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</si>
  <si>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</si>
  <si>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</si>
  <si>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</si>
  <si>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</si>
  <si>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</si>
  <si>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</si>
  <si>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</si>
  <si>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</si>
  <si>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</si>
  <si>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</si>
  <si>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</si>
  <si>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</si>
  <si>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</si>
  <si>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</si>
  <si>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</si>
  <si>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</si>
  <si>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</si>
  <si>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</si>
  <si>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</si>
  <si>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</si>
  <si>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</si>
  <si>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</si>
  <si>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</si>
  <si>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</si>
  <si>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</si>
  <si>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</si>
  <si>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</si>
  <si>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</si>
  <si>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</si>
  <si>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</si>
  <si>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</si>
  <si>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</si>
  <si>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</si>
  <si>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</si>
  <si>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</si>
  <si>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</si>
  <si>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</si>
  <si>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</si>
  <si>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</si>
  <si>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</si>
  <si>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</si>
  <si>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</si>
  <si>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</si>
  <si>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</si>
  <si>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</si>
  <si>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</si>
  <si>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</si>
  <si>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</si>
  <si>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</si>
  <si>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</si>
  <si>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</si>
  <si>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</si>
  <si>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</si>
  <si>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</si>
  <si>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</si>
  <si>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</si>
  <si>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</si>
  <si>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</si>
  <si>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</si>
  <si>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</si>
  <si>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</si>
  <si>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</si>
  <si>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</si>
  <si>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</si>
  <si>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</si>
  <si>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</si>
  <si>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</si>
  <si>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</si>
  <si>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</si>
  <si>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</si>
  <si>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</si>
  <si>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</si>
  <si>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</si>
  <si>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</si>
  <si>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</si>
  <si>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</si>
  <si>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</si>
  <si>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</si>
  <si>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</si>
  <si>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</si>
  <si>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</si>
  <si>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</si>
  <si>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</si>
  <si>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</si>
  <si>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</si>
  <si>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</si>
  <si>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</si>
  <si>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</si>
  <si>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</si>
  <si>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</si>
  <si>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</si>
  <si>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</si>
  <si>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</si>
  <si>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</si>
  <si>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</si>
  <si>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</si>
  <si>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</si>
  <si>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</si>
  <si>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</si>
  <si>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</si>
  <si>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</si>
  <si>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</si>
  <si>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</si>
  <si>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</si>
  <si>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</si>
  <si>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</si>
  <si>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</si>
  <si>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</si>
  <si>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</si>
  <si>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</si>
  <si>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</si>
  <si>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</si>
  <si>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</si>
  <si>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</si>
  <si>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</si>
  <si>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</si>
  <si>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</si>
  <si>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</si>
  <si>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</si>
  <si>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</si>
  <si>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</si>
  <si>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</si>
  <si>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</si>
  <si>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</si>
  <si>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</si>
  <si>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</si>
  <si>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</si>
  <si>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</si>
  <si>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</si>
  <si>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</si>
  <si>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</si>
  <si>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</si>
  <si>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</si>
  <si>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</si>
  <si>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</si>
  <si>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</si>
  <si>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</si>
  <si>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</si>
  <si>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</si>
  <si>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</si>
  <si>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</si>
  <si>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</si>
  <si>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</si>
  <si>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</si>
  <si>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</si>
  <si>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</si>
  <si>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</si>
  <si>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</si>
  <si>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</si>
  <si>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</si>
  <si>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</si>
  <si>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</si>
  <si>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</si>
  <si>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</si>
  <si>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</si>
  <si>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</si>
  <si>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</si>
  <si>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</si>
  <si>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</si>
  <si>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</si>
  <si>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</si>
  <si>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</si>
  <si>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</si>
  <si>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</si>
  <si>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</si>
  <si>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</si>
  <si>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</si>
  <si>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</si>
  <si>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</si>
  <si>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</si>
  <si>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</si>
  <si>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</si>
  <si>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</si>
  <si>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</si>
  <si>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</si>
  <si>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</si>
  <si>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</si>
  <si>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</si>
  <si>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</si>
  <si>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</si>
  <si>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</si>
  <si>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</si>
  <si>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</si>
  <si>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</si>
  <si>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</si>
  <si>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</si>
  <si>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</si>
  <si>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</si>
  <si>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</si>
  <si>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</si>
  <si>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</si>
  <si>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</si>
  <si>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</si>
  <si>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</si>
  <si>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</si>
  <si>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</si>
  <si>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</si>
  <si>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</si>
  <si>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</si>
  <si>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</si>
  <si>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</si>
  <si>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</si>
  <si>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</si>
  <si>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</si>
  <si>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</si>
  <si>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</si>
  <si>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</si>
  <si>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</si>
  <si>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</si>
  <si>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</si>
  <si>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</si>
  <si>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</si>
  <si>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</si>
  <si>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</si>
  <si>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</si>
  <si>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</si>
  <si>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</si>
  <si>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</si>
  <si>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</si>
  <si>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</si>
  <si>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</si>
  <si>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</si>
  <si>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</si>
  <si>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</si>
  <si>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</si>
  <si>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</si>
  <si>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</si>
  <si>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</si>
  <si>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</si>
  <si>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</si>
  <si>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</si>
  <si>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</si>
  <si>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</si>
  <si>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</si>
  <si>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</si>
  <si>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</si>
  <si>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</si>
  <si>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</si>
  <si>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</si>
  <si>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</si>
  <si>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</si>
  <si>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</si>
  <si>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</si>
  <si>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</si>
  <si>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</si>
  <si>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</si>
  <si>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</si>
  <si>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</si>
  <si>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</si>
  <si>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</si>
  <si>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</si>
  <si>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</si>
  <si>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</si>
  <si>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</si>
  <si>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</si>
  <si>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</si>
  <si>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</si>
  <si>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</si>
  <si>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</si>
  <si>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</si>
  <si>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</si>
  <si>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</si>
  <si>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</si>
  <si>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</si>
  <si>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</si>
  <si>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</si>
  <si>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</si>
  <si>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</si>
  <si>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</si>
  <si>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</si>
  <si>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</si>
  <si>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</si>
  <si>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</si>
  <si>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</si>
  <si>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</si>
  <si>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</si>
  <si>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</si>
  <si>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</si>
  <si>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</si>
  <si>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</si>
  <si>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</si>
  <si>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</si>
  <si>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</si>
  <si>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</si>
  <si>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</si>
  <si>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</si>
  <si>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</si>
  <si>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</si>
  <si>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</si>
  <si>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</si>
  <si>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</si>
  <si>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</si>
  <si>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</si>
  <si>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</si>
  <si>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</si>
  <si>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</si>
  <si>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</si>
  <si>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</si>
  <si>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</si>
  <si>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</si>
  <si>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</si>
  <si>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</si>
  <si>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</si>
  <si>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</si>
  <si>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</si>
  <si>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</si>
  <si>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</si>
  <si>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</si>
  <si>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</si>
  <si>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</si>
  <si>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</si>
  <si>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</si>
  <si>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</si>
  <si>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</si>
  <si>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</si>
  <si>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</si>
  <si>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</si>
  <si>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</si>
  <si>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</si>
  <si>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</si>
  <si>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</si>
  <si>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</si>
  <si>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</si>
  <si>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</si>
  <si>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</si>
  <si>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</si>
  <si>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</si>
  <si>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</si>
  <si>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</si>
  <si>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</si>
  <si>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</si>
  <si>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</si>
  <si>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</si>
  <si>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</si>
  <si>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</si>
  <si>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</si>
  <si>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</si>
  <si>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</si>
  <si>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</si>
  <si>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</si>
  <si>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</si>
  <si>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</si>
  <si>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</si>
  <si>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</si>
  <si>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</si>
  <si>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</si>
  <si>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</si>
  <si>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</si>
  <si>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</si>
  <si>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</si>
  <si>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</si>
  <si>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</si>
  <si>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</si>
  <si>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</si>
  <si>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</si>
  <si>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</si>
  <si>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</si>
  <si>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</si>
  <si>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</si>
  <si>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</si>
  <si>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</si>
  <si>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</si>
  <si>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</si>
  <si>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</si>
  <si>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</si>
  <si>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</si>
  <si>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</si>
  <si>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</si>
  <si>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</si>
  <si>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</si>
  <si>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</si>
  <si>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</si>
  <si>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</si>
  <si>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</si>
  <si>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</si>
  <si>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</si>
  <si>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</si>
  <si>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</si>
  <si>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</si>
  <si>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</si>
  <si>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</si>
  <si>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</si>
  <si>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</si>
  <si>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</si>
  <si>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</si>
  <si>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</si>
  <si>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</si>
  <si>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</si>
  <si>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</si>
  <si>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</si>
  <si>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</si>
  <si>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</si>
  <si>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</si>
  <si>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</si>
  <si>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</si>
  <si>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</si>
  <si>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</si>
  <si>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</si>
  <si>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</si>
  <si>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</si>
  <si>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</si>
  <si>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</si>
  <si>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</si>
  <si>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</si>
  <si>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</si>
  <si>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</si>
  <si>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</si>
  <si>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</si>
  <si>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</si>
  <si>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</si>
  <si>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</si>
  <si>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</si>
  <si>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</si>
  <si>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</si>
  <si>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</si>
  <si>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</si>
  <si>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</si>
  <si>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</si>
  <si>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</si>
  <si>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</si>
  <si>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</si>
  <si>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</si>
  <si>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</si>
  <si>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</si>
  <si>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</si>
  <si>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</si>
  <si>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</si>
  <si>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</si>
  <si>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</si>
  <si>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</si>
  <si>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</si>
  <si>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</si>
  <si>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</si>
  <si>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</si>
  <si>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</si>
  <si>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</si>
  <si>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</si>
  <si>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</si>
  <si>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</si>
  <si>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</si>
  <si>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</si>
  <si>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</si>
  <si>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</si>
  <si>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</si>
  <si>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</si>
  <si>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</si>
  <si>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</si>
  <si>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</si>
  <si>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</si>
  <si>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</si>
  <si>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</si>
  <si>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</si>
  <si>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</si>
  <si>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</si>
  <si>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</si>
  <si>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</si>
  <si>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</si>
  <si>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</si>
  <si>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</si>
  <si>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</si>
  <si>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</si>
  <si>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</si>
  <si>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</si>
  <si>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</si>
  <si>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</si>
  <si>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</si>
  <si>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</si>
  <si>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</si>
  <si>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</si>
  <si>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</si>
  <si>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</si>
  <si>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</si>
  <si>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</si>
  <si>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</si>
  <si>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</si>
  <si>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</si>
  <si>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</si>
  <si>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</si>
  <si>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</si>
  <si>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</si>
  <si>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</si>
  <si>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</si>
  <si>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</si>
  <si>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</si>
  <si>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</si>
  <si>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</si>
  <si>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</si>
  <si>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</si>
  <si>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</si>
  <si>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</si>
  <si>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</si>
  <si>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</si>
  <si>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</si>
  <si>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</si>
  <si>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</si>
  <si>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</si>
  <si>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</si>
  <si>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</si>
  <si>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</si>
  <si>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</si>
  <si>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</si>
  <si>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</si>
  <si>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</si>
  <si>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</si>
  <si>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</si>
  <si>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</si>
  <si>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</si>
  <si>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</si>
  <si>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</si>
  <si>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</si>
  <si>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</si>
  <si>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</si>
  <si>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</si>
  <si>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</si>
  <si>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</si>
  <si>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</si>
  <si>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</si>
  <si>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</si>
  <si>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</si>
  <si>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</si>
  <si>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</si>
  <si>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</si>
  <si>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</si>
  <si>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</si>
  <si>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</si>
  <si>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</si>
  <si>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</si>
  <si>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</si>
  <si>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</si>
  <si>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</si>
  <si>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</si>
  <si>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</si>
  <si>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</si>
  <si>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</si>
  <si>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</si>
  <si>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</si>
  <si>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</si>
  <si>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</si>
  <si>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</si>
  <si>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</si>
  <si>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</si>
  <si>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</si>
  <si>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</si>
  <si>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</si>
  <si>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</si>
  <si>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</si>
  <si>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</si>
  <si>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</si>
  <si>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</si>
  <si>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</si>
  <si>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</si>
  <si>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</si>
  <si>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</si>
  <si>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</si>
  <si>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</si>
  <si>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</si>
  <si>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</si>
  <si>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</si>
  <si>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</si>
  <si>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</si>
  <si>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</si>
  <si>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</si>
  <si>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</si>
  <si>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</si>
  <si>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</si>
  <si>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</si>
  <si>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</si>
  <si>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</si>
  <si>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</si>
  <si>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</si>
  <si>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</si>
  <si>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</si>
  <si>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</si>
  <si>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</si>
  <si>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</si>
  <si>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</si>
  <si>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</si>
  <si>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</si>
  <si>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</si>
  <si>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</si>
  <si>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</si>
  <si>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</si>
  <si>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</si>
  <si>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</si>
  <si>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</si>
  <si>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</si>
  <si>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</si>
  <si>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</si>
  <si>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</si>
  <si>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</si>
  <si>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</si>
  <si>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</si>
  <si>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</si>
  <si>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</si>
  <si>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</si>
  <si>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</si>
  <si>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</si>
  <si>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</si>
  <si>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</si>
  <si>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</si>
  <si>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</si>
  <si>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</si>
  <si>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</si>
  <si>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</si>
  <si>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</si>
  <si>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</si>
  <si>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</si>
  <si>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</si>
  <si>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</si>
  <si>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</si>
  <si>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</si>
  <si>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</si>
  <si>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</si>
  <si>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</si>
  <si>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</si>
  <si>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</si>
  <si>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</si>
  <si>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</si>
  <si>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</si>
  <si>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</si>
  <si>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</si>
  <si>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</si>
  <si>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</si>
  <si>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</si>
  <si>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</si>
  <si>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</si>
  <si>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</si>
  <si>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</si>
  <si>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</si>
  <si>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</si>
  <si>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</si>
  <si>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</si>
  <si>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</si>
  <si>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</si>
  <si>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</si>
  <si>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</si>
  <si>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</si>
  <si>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</si>
  <si>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</si>
  <si>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</si>
  <si>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</si>
  <si>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</si>
  <si>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</si>
  <si>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</si>
  <si>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</si>
  <si>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</si>
  <si>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</si>
  <si>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</si>
  <si>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</si>
  <si>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</si>
  <si>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</si>
  <si>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</si>
  <si>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</si>
  <si>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</si>
  <si>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</si>
  <si>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</si>
  <si>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</si>
  <si>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</si>
  <si>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</si>
  <si>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</si>
  <si>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</si>
  <si>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</si>
  <si>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</si>
  <si>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</si>
  <si>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</si>
  <si>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</si>
  <si>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</si>
  <si>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</si>
  <si>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</si>
  <si>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</si>
  <si>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</si>
  <si>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</si>
  <si>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</si>
  <si>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</si>
  <si>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</si>
  <si>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</si>
  <si>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</si>
  <si>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</si>
  <si>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</si>
  <si>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</si>
  <si>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</si>
  <si>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</si>
  <si>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</si>
  <si>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</si>
  <si>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</si>
  <si>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</si>
  <si>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</si>
  <si>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</si>
  <si>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</si>
  <si>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</si>
  <si>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</si>
  <si>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</si>
  <si>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</si>
  <si>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</si>
  <si>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</si>
  <si>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</si>
  <si>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</si>
  <si>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</si>
  <si>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</si>
  <si>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</si>
  <si>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</si>
  <si>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</si>
  <si>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</si>
  <si>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</si>
  <si>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</si>
  <si>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</si>
  <si>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</si>
  <si>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</si>
  <si>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</si>
  <si>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</si>
  <si>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</si>
  <si>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</si>
  <si>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</si>
  <si>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</si>
  <si>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</si>
  <si>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</si>
  <si>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</si>
  <si>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</si>
  <si>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</si>
  <si>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</si>
  <si>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</si>
  <si>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</si>
  <si>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</si>
  <si>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</si>
  <si>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</si>
  <si>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</si>
  <si>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</si>
  <si>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</si>
  <si>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</si>
  <si>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</si>
  <si>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</si>
  <si>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</si>
  <si>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</si>
  <si>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</si>
  <si>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</si>
  <si>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</si>
  <si>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</si>
  <si>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</si>
  <si>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</si>
  <si>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</si>
  <si>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</si>
  <si>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</si>
  <si>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</si>
  <si>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</si>
  <si>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</si>
  <si>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</si>
  <si>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</si>
  <si>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</si>
  <si>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</si>
  <si>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</si>
  <si>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</si>
  <si>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</si>
  <si>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</si>
  <si>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</si>
  <si>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</si>
  <si>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</si>
  <si>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</si>
  <si>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</si>
  <si>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</si>
  <si>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</si>
  <si>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</si>
  <si>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</si>
  <si>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</si>
  <si>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</si>
  <si>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</si>
  <si>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</si>
  <si>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</si>
  <si>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</si>
  <si>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</si>
  <si>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</si>
  <si>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</si>
  <si>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</si>
  <si>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</si>
  <si>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</si>
  <si>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</si>
  <si>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</si>
  <si>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</si>
  <si>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</si>
  <si>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</si>
  <si>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</si>
  <si>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</si>
  <si>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</si>
  <si>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</si>
  <si>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</si>
  <si>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</si>
  <si>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</si>
  <si>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</si>
  <si>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</si>
  <si>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</si>
  <si>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</si>
  <si>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</si>
  <si>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</si>
  <si>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</si>
  <si>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</si>
  <si>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</si>
  <si>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</si>
  <si>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</si>
  <si>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</si>
  <si>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</si>
  <si>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</si>
  <si>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</si>
  <si>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</si>
  <si>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</si>
  <si>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</si>
  <si>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</si>
  <si>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</si>
  <si>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</si>
  <si>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</si>
  <si>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</si>
  <si>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</si>
  <si>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</si>
  <si>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</si>
  <si>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</si>
  <si>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</si>
  <si>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</si>
  <si>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</si>
  <si>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</si>
  <si>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</si>
  <si>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</si>
  <si>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</si>
  <si>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</si>
  <si>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</si>
  <si>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</si>
  <si>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</si>
  <si>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</si>
  <si>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</si>
  <si>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</si>
  <si>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</si>
  <si>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</si>
  <si>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</si>
  <si>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</si>
  <si>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</si>
  <si>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</si>
  <si>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</si>
  <si>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</si>
  <si>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</si>
  <si>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</si>
  <si>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</si>
  <si>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</si>
  <si>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</si>
  <si>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</si>
  <si>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</si>
  <si>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</si>
  <si>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</si>
  <si>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</si>
  <si>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</si>
  <si>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</si>
  <si>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</si>
  <si>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</si>
  <si>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</si>
  <si>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</si>
  <si>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</si>
  <si>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</si>
  <si>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</si>
  <si>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</si>
  <si>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</si>
  <si>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</si>
  <si>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</si>
  <si>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</si>
  <si>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</si>
  <si>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</si>
  <si>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</si>
  <si>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</si>
  <si>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</si>
  <si>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</si>
  <si>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</si>
  <si>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</si>
  <si>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</si>
  <si>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</si>
  <si>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</si>
  <si>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</si>
  <si>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</si>
  <si>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</si>
  <si>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</si>
  <si>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</si>
  <si>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</si>
  <si>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</si>
  <si>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</si>
  <si>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</si>
  <si>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</si>
  <si>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</si>
  <si>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</si>
  <si>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</si>
  <si>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</si>
  <si>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</si>
  <si>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</si>
  <si>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</si>
  <si>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</si>
  <si>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</si>
  <si>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</si>
  <si>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</si>
  <si>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</si>
  <si>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</si>
  <si>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</si>
  <si>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</si>
  <si>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</si>
  <si>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</si>
  <si>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</si>
  <si>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</si>
  <si>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</si>
  <si>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</si>
  <si>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</si>
  <si>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</si>
  <si>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</si>
  <si>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</si>
  <si>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</si>
  <si>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</si>
  <si>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</si>
  <si>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</si>
  <si>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</si>
  <si>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</si>
  <si>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</si>
  <si>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</si>
  <si>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</si>
  <si>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</si>
  <si>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</si>
  <si>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</si>
  <si>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</si>
  <si>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</si>
  <si>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</si>
  <si>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</si>
  <si>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</si>
  <si>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</si>
  <si>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</si>
  <si>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</si>
  <si>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</si>
  <si>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</si>
  <si>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</si>
  <si>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</si>
  <si>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</si>
  <si>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</si>
  <si>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</si>
  <si>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</si>
  <si>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</si>
  <si>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</si>
  <si>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</si>
  <si>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</si>
  <si>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</si>
  <si>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</si>
  <si>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</si>
  <si>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</si>
  <si>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</si>
  <si>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</si>
  <si>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</si>
  <si>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</si>
  <si>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</si>
  <si>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</si>
  <si>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</si>
  <si>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</si>
  <si>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</si>
  <si>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</si>
  <si>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</si>
  <si>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</si>
  <si>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</si>
  <si>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</si>
  <si>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</si>
  <si>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</si>
  <si>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</si>
  <si>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</si>
  <si>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</si>
  <si>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</si>
  <si>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</si>
  <si>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</si>
  <si>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</si>
  <si>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</si>
  <si>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</si>
  <si>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</si>
  <si>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</si>
  <si>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</si>
  <si>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</si>
  <si>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</si>
  <si>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</si>
  <si>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</si>
  <si>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</si>
  <si>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</si>
  <si>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</si>
  <si>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</si>
  <si>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</si>
  <si>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</si>
  <si>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</si>
  <si>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</si>
  <si>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</si>
  <si>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</si>
  <si>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</si>
  <si>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</si>
  <si>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</si>
  <si>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</si>
  <si>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</si>
  <si>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</si>
  <si>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</si>
  <si>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</si>
  <si>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</si>
  <si>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</si>
  <si>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</si>
  <si>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</si>
  <si>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</si>
  <si>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</si>
  <si>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</si>
  <si>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</si>
  <si>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</si>
  <si>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</si>
  <si>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</si>
  <si>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</si>
  <si>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</si>
  <si>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</si>
  <si>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</si>
  <si>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</si>
  <si>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</si>
  <si>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</si>
  <si>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</si>
  <si>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</si>
  <si>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</si>
  <si>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</si>
  <si>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</si>
  <si>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</si>
  <si>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</si>
  <si>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</si>
  <si>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</si>
  <si>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</si>
  <si>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</si>
  <si>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</si>
  <si>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</si>
  <si>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</si>
  <si>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</si>
  <si>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</si>
  <si>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</si>
  <si>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</si>
  <si>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</si>
  <si>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</si>
  <si>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</si>
  <si>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</si>
  <si>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</si>
  <si>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</si>
  <si>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</si>
  <si>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</si>
  <si>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</si>
  <si>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</si>
  <si>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</si>
  <si>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</si>
  <si>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</si>
  <si>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</si>
  <si>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</si>
  <si>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</si>
  <si>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</si>
  <si>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</si>
  <si>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</si>
  <si>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</si>
  <si>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</si>
  <si>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</si>
  <si>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</si>
  <si>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</si>
  <si>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</si>
  <si>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</si>
  <si>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</si>
  <si>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</si>
  <si>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</si>
  <si>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</si>
  <si>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</si>
  <si>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</si>
  <si>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</si>
  <si>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</si>
  <si>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</si>
  <si>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</si>
  <si>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</si>
  <si>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</si>
  <si>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</si>
  <si>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</si>
  <si>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</si>
  <si>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</si>
  <si>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</si>
  <si>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</si>
  <si>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</si>
  <si>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</si>
  <si>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</si>
  <si>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</si>
  <si>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</si>
  <si>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</si>
  <si>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</si>
  <si>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</si>
  <si>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</si>
  <si>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</si>
  <si>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</si>
  <si>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</si>
  <si>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</si>
  <si>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</si>
  <si>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</si>
  <si>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</si>
  <si>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</si>
  <si>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</si>
  <si>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</si>
  <si>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</si>
  <si>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</si>
  <si>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</si>
  <si>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</si>
  <si>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</si>
  <si>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</si>
  <si>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</si>
  <si>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</si>
  <si>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</si>
  <si>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</si>
  <si>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</si>
  <si>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</si>
  <si>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</si>
  <si>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</si>
  <si>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</si>
  <si>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</si>
  <si>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</si>
  <si>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</si>
  <si>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</si>
  <si>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</si>
  <si>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</si>
  <si>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</si>
  <si>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</si>
  <si>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</si>
  <si>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</si>
  <si>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</si>
  <si>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</si>
  <si>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</si>
  <si>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</si>
  <si>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</si>
  <si>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</si>
  <si>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</si>
  <si>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</si>
  <si>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</si>
  <si>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</si>
  <si>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</si>
  <si>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</si>
  <si>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</si>
  <si>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</si>
  <si>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</si>
  <si>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</si>
  <si>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</si>
  <si>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</si>
  <si>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</si>
  <si>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</si>
  <si>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</si>
  <si>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</si>
  <si>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</si>
  <si>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</si>
  <si>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</si>
  <si>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</si>
  <si>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</si>
  <si>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</si>
  <si>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</si>
  <si>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</si>
  <si>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</si>
  <si>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</si>
  <si>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</si>
  <si>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</si>
  <si>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</si>
  <si>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</si>
  <si>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</si>
  <si>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</si>
  <si>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</si>
  <si>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</si>
  <si>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</si>
  <si>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</si>
  <si>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</si>
  <si>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</si>
  <si>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</si>
  <si>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</si>
  <si>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</si>
  <si>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</si>
  <si>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</si>
  <si>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</si>
  <si>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</si>
  <si>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</si>
  <si>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</si>
  <si>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</si>
  <si>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</si>
  <si>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</si>
  <si>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</si>
  <si>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</si>
  <si>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</si>
  <si>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</si>
  <si>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</si>
  <si>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</si>
  <si>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</si>
  <si>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</si>
  <si>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</si>
  <si>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</si>
  <si>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</si>
  <si>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</si>
  <si>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</si>
  <si>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</si>
  <si>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</si>
  <si>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</si>
  <si>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</si>
  <si>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</si>
  <si>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</si>
  <si>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</si>
  <si>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</si>
  <si>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</si>
  <si>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</si>
  <si>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</si>
  <si>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</si>
  <si>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</si>
  <si>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</si>
  <si>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</si>
  <si>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</si>
  <si>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</si>
  <si>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</si>
  <si>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</si>
  <si>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</si>
  <si>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</si>
  <si>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</si>
  <si>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</si>
  <si>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</si>
  <si>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</si>
  <si>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</si>
  <si>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</si>
  <si>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</si>
  <si>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</si>
  <si>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</si>
  <si>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</si>
  <si>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</si>
  <si>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</si>
  <si>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</si>
  <si>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</si>
  <si>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</si>
  <si>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</si>
  <si>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</si>
  <si>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</si>
  <si>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</si>
  <si>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</si>
  <si>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</si>
  <si>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</si>
  <si>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</si>
  <si>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</si>
  <si>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</si>
  <si>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</si>
  <si>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</si>
  <si>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</si>
  <si>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</si>
  <si>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</si>
  <si>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</si>
  <si>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</si>
  <si>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</si>
  <si>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</si>
  <si>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</si>
  <si>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</si>
  <si>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</si>
  <si>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</si>
  <si>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</si>
  <si>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</si>
  <si>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</si>
  <si>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</si>
  <si>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</si>
  <si>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</si>
  <si>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</si>
  <si>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</si>
  <si>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</si>
  <si>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</si>
  <si>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</si>
  <si>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</si>
  <si>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</si>
  <si>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</si>
  <si>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</si>
  <si>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</si>
  <si>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</si>
  <si>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</si>
  <si>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</si>
  <si>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</si>
  <si>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</si>
  <si>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</si>
  <si>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</si>
  <si>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</si>
  <si>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</si>
  <si>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</si>
  <si>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</si>
  <si>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</si>
  <si>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</si>
  <si>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</si>
  <si>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</si>
  <si>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</si>
  <si>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</si>
  <si>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</si>
  <si>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</si>
  <si>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</si>
  <si>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</si>
  <si>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</si>
  <si>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</si>
  <si>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</si>
  <si>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</si>
  <si>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</si>
  <si>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</si>
  <si>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</si>
  <si>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</si>
  <si>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</si>
  <si>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</si>
  <si>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</si>
  <si>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</si>
  <si>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</si>
  <si>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</si>
  <si>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</si>
  <si>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</si>
  <si>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</si>
  <si>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</si>
  <si>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</si>
  <si>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</si>
  <si>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</si>
  <si>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</si>
  <si>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</si>
  <si>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</si>
  <si>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</si>
  <si>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</si>
  <si>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</si>
  <si>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</si>
  <si>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</si>
  <si>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</si>
  <si>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</si>
  <si>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</si>
  <si>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</si>
  <si>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</si>
  <si>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</si>
  <si>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</si>
  <si>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</si>
  <si>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</si>
  <si>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</si>
  <si>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</si>
  <si>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</si>
  <si>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</si>
  <si>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</si>
  <si>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</si>
  <si>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</si>
  <si>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</si>
  <si>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</si>
  <si>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</si>
  <si>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</si>
  <si>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</si>
  <si>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</si>
  <si>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</si>
  <si>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</si>
  <si>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</si>
  <si>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</si>
  <si>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</si>
  <si>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</si>
  <si>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</si>
  <si>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</si>
  <si>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</si>
  <si>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</si>
  <si>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</si>
  <si>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</si>
  <si>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</si>
  <si>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</si>
  <si>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</si>
  <si>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</si>
  <si>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</si>
  <si>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</si>
  <si>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</si>
  <si>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</si>
  <si>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</si>
  <si>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</si>
  <si>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</si>
  <si>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</si>
  <si>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</si>
  <si>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</si>
  <si>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</si>
  <si>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</si>
  <si>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</si>
  <si>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</si>
  <si>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</si>
  <si>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</si>
  <si>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</si>
  <si>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</si>
  <si>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</si>
  <si>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</si>
  <si>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</si>
  <si>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</si>
  <si>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</si>
  <si>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</si>
  <si>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</si>
  <si>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</si>
  <si>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</si>
  <si>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</si>
  <si>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</si>
  <si>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</si>
  <si>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</si>
  <si>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</si>
  <si>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</si>
  <si>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</si>
  <si>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</si>
  <si>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</si>
  <si>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</si>
  <si>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</si>
  <si>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</si>
  <si>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</si>
  <si>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</si>
  <si>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</si>
  <si>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</si>
  <si>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</si>
  <si>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</si>
  <si>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</si>
  <si>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</si>
  <si>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</si>
  <si>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</si>
  <si>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</si>
  <si>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</si>
  <si>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</si>
  <si>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</si>
  <si>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</si>
  <si>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</si>
  <si>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</si>
  <si>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</si>
  <si>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</si>
  <si>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</si>
  <si>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</si>
  <si>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</si>
  <si>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</si>
  <si>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</si>
  <si>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</si>
  <si>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</si>
  <si>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</si>
  <si>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</si>
  <si>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</si>
  <si>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</si>
  <si>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</si>
  <si>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</si>
  <si>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</si>
  <si>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</si>
  <si>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</si>
  <si>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</si>
  <si>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</si>
  <si>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</si>
  <si>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</si>
  <si>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</si>
  <si>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</si>
  <si>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</si>
  <si>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</si>
  <si>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</si>
  <si>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</si>
  <si>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</si>
  <si>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</si>
  <si>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</si>
  <si>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</si>
  <si>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</si>
  <si>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</si>
  <si>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</si>
  <si>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</si>
  <si>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</si>
  <si>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</si>
  <si>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</si>
  <si>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</si>
  <si>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</si>
  <si>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</si>
  <si>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</si>
  <si>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</si>
  <si>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</si>
  <si>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</si>
  <si>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</si>
  <si>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</si>
  <si>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</si>
  <si>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</si>
  <si>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</si>
  <si>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</si>
  <si>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</si>
  <si>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</si>
  <si>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</si>
  <si>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</si>
  <si>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</si>
  <si>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</si>
  <si>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</si>
  <si>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</si>
  <si>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</si>
  <si>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</si>
  <si>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</si>
  <si>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</si>
  <si>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</si>
  <si>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</si>
  <si>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</si>
  <si>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</si>
  <si>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</si>
  <si>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</si>
  <si>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</si>
  <si>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</si>
  <si>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</si>
  <si>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</si>
  <si>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</si>
  <si>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</si>
  <si>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</si>
  <si>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</si>
  <si>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</si>
  <si>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</si>
  <si>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</si>
  <si>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</si>
  <si>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</si>
  <si>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</si>
  <si>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</si>
  <si>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</si>
  <si>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</si>
  <si>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</si>
  <si>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</si>
  <si>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</si>
  <si>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</si>
  <si>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</si>
  <si>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</si>
  <si>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</si>
  <si>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</si>
  <si>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</si>
  <si>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</si>
  <si>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</si>
  <si>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</si>
  <si>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</si>
  <si>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</si>
  <si>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</si>
  <si>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</si>
  <si>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</si>
  <si>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</si>
  <si>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</si>
  <si>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</si>
  <si>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</si>
  <si>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</si>
  <si>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</si>
  <si>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</si>
  <si>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</si>
  <si>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</si>
  <si>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</si>
  <si>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</si>
  <si>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</si>
  <si>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</si>
  <si>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</si>
  <si>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</si>
  <si>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</si>
  <si>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</si>
  <si>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</si>
  <si>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</si>
  <si>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</si>
  <si>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</si>
  <si>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</si>
  <si>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</si>
  <si>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</si>
  <si>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</si>
  <si>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</si>
  <si>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</si>
  <si>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</si>
  <si>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</si>
  <si>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</si>
  <si>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</si>
  <si>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</si>
  <si>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</si>
  <si>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</si>
  <si>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</si>
  <si>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</si>
  <si>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</si>
  <si>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</si>
  <si>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</si>
  <si>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</si>
  <si>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</si>
  <si>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</si>
  <si>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</si>
  <si>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</si>
  <si>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</si>
  <si>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</si>
  <si>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</si>
  <si>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</si>
  <si>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</si>
  <si>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</si>
  <si>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</si>
  <si>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</si>
  <si>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</si>
  <si>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</si>
  <si>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</si>
  <si>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</si>
  <si>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</si>
  <si>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</si>
  <si>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</si>
  <si>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</si>
  <si>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</si>
  <si>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</si>
  <si>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</si>
  <si>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</si>
  <si>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</si>
  <si>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</si>
  <si>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</si>
  <si>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</si>
  <si>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</si>
  <si>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</si>
  <si>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</si>
  <si>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</si>
  <si>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</si>
  <si>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</si>
  <si>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</si>
  <si>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</si>
  <si>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</si>
  <si>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</si>
  <si>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</si>
  <si>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</si>
  <si>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</si>
  <si>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</si>
  <si>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</si>
  <si>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</si>
  <si>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</si>
  <si>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</si>
  <si>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</si>
  <si>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</si>
  <si>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</si>
  <si>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</si>
  <si>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</si>
  <si>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</si>
  <si>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</si>
  <si>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</si>
  <si>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</si>
  <si>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</si>
  <si>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</si>
  <si>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</si>
  <si>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</si>
  <si>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</si>
  <si>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</si>
  <si>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</si>
  <si>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</si>
  <si>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</si>
  <si>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</si>
  <si>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</si>
  <si>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</si>
  <si>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</si>
  <si>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</si>
  <si>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</si>
  <si>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</si>
  <si>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</si>
  <si>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</si>
  <si>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</si>
  <si>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</si>
  <si>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</si>
  <si>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</si>
  <si>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</si>
  <si>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</si>
  <si>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</si>
  <si>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</si>
  <si>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</si>
  <si>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</si>
  <si>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</si>
  <si>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</si>
  <si>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</si>
  <si>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</si>
  <si>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</si>
  <si>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</si>
  <si>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</si>
  <si>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</si>
  <si>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</si>
  <si>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</si>
  <si>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</si>
  <si>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</si>
  <si>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</si>
  <si>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</si>
  <si>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</si>
  <si>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</si>
  <si>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</si>
  <si>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</si>
  <si>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</si>
  <si>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</si>
  <si>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</si>
  <si>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</si>
  <si>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</si>
  <si>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</si>
  <si>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</si>
  <si>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</si>
  <si>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</si>
  <si>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</si>
  <si>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</si>
  <si>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</si>
  <si>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</si>
  <si>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</si>
  <si>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</si>
  <si>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</si>
  <si>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</si>
  <si>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</si>
  <si>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</si>
  <si>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</si>
  <si>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</si>
  <si>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</si>
  <si>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</si>
  <si>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</si>
  <si>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</si>
  <si>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</si>
  <si>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</si>
  <si>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</si>
  <si>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</si>
  <si>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</si>
  <si>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</si>
  <si>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</si>
  <si>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</si>
  <si>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</si>
  <si>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</si>
  <si>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</si>
  <si>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</si>
  <si>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</si>
  <si>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</si>
  <si>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</si>
  <si>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</si>
  <si>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</si>
  <si>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</si>
  <si>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</si>
  <si>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</si>
  <si>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</si>
  <si>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</si>
  <si>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</si>
  <si>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</si>
  <si>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</si>
  <si>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</si>
  <si>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</si>
  <si>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</si>
  <si>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</si>
  <si>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</si>
  <si>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</si>
  <si>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</si>
  <si>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</si>
  <si>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</si>
  <si>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</si>
  <si>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</si>
  <si>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</si>
  <si>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</si>
  <si>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</si>
  <si>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</si>
  <si>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</si>
  <si>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</si>
  <si>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</si>
  <si>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</si>
  <si>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</si>
  <si>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</si>
  <si>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</si>
  <si>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</si>
  <si>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</si>
  <si>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</si>
  <si>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</si>
  <si>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</si>
  <si>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</si>
  <si>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</si>
  <si>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</si>
  <si>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</si>
  <si>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</si>
  <si>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</si>
  <si>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</si>
  <si>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</si>
  <si>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</si>
  <si>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</si>
  <si>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</si>
  <si>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</si>
  <si>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</si>
  <si>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</si>
  <si>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</si>
  <si>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</si>
  <si>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</si>
  <si>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</si>
  <si>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</si>
  <si>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</si>
  <si>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</si>
  <si>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</si>
  <si>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</si>
  <si>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</si>
  <si>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</si>
  <si>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</si>
  <si>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</si>
  <si>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</si>
  <si>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</si>
  <si>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</si>
  <si>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</si>
  <si>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</si>
  <si>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</si>
  <si>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</si>
  <si>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</si>
  <si>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</si>
  <si>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</si>
  <si>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</si>
  <si>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</si>
  <si>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</si>
  <si>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</si>
  <si>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</si>
  <si>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</si>
  <si>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</si>
  <si>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</si>
  <si>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</si>
  <si>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</si>
  <si>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</si>
  <si>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</si>
  <si>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</si>
  <si>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</si>
  <si>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</si>
  <si>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</si>
  <si>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</si>
  <si>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</si>
  <si>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</si>
  <si>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</si>
  <si>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</si>
  <si>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</si>
  <si>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</si>
  <si>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</si>
  <si>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</si>
  <si>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</si>
  <si>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</si>
  <si>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</si>
  <si>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</si>
  <si>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</si>
  <si>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</si>
  <si>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</si>
  <si>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</si>
  <si>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</si>
  <si>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</si>
  <si>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</si>
  <si>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</si>
  <si>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</si>
  <si>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</si>
  <si>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</si>
  <si>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</si>
  <si>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</si>
  <si>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</si>
  <si>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</si>
  <si>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</si>
  <si>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</si>
  <si>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</si>
  <si>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</si>
  <si>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</si>
  <si>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</si>
  <si>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</si>
  <si>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</si>
  <si>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</si>
  <si>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</si>
  <si>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</si>
  <si>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</si>
  <si>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</si>
  <si>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</si>
  <si>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</si>
  <si>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</si>
  <si>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</si>
  <si>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</si>
  <si>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</si>
  <si>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</si>
  <si>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</si>
  <si>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</si>
  <si>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</si>
  <si>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</si>
  <si>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</si>
  <si>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</si>
  <si>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</si>
  <si>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</si>
  <si>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</si>
  <si>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</si>
  <si>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</si>
  <si>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</si>
  <si>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</si>
  <si>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</si>
  <si>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</si>
  <si>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</si>
  <si>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</si>
  <si>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</si>
  <si>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</si>
  <si>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</si>
  <si>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</si>
  <si>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</si>
  <si>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</si>
  <si>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</si>
  <si>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</si>
  <si>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</si>
  <si>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</si>
  <si>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</si>
  <si>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</si>
  <si>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</si>
  <si>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</si>
  <si>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</si>
  <si>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</si>
  <si>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</si>
  <si>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</si>
  <si>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</si>
  <si>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</si>
  <si>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</si>
  <si>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</si>
  <si>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</si>
  <si>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</si>
  <si>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</si>
  <si>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</si>
  <si>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</si>
  <si>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</si>
  <si>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</si>
  <si>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</si>
  <si>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</si>
  <si>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</si>
  <si>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</si>
  <si>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</si>
  <si>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</si>
  <si>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</si>
  <si>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</si>
  <si>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</si>
  <si>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</si>
  <si>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</si>
  <si>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</si>
  <si>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</si>
  <si>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</si>
  <si>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</si>
  <si>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</si>
  <si>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</si>
  <si>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</si>
  <si>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</si>
  <si>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</si>
  <si>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</si>
  <si>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</si>
  <si>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</si>
  <si>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</si>
  <si>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</si>
  <si>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</si>
  <si>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</si>
  <si>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</si>
  <si>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</si>
  <si>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</si>
  <si>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</si>
  <si>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</si>
  <si>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</si>
  <si>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</si>
  <si>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</si>
  <si>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</si>
  <si>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</si>
  <si>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</si>
  <si>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</si>
  <si>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</si>
  <si>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</si>
  <si>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</si>
  <si>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</si>
  <si>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</si>
  <si>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</si>
  <si>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</si>
  <si>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</si>
  <si>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</si>
  <si>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</si>
  <si>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</si>
  <si>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</si>
  <si>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</si>
  <si>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</si>
  <si>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</si>
  <si>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</si>
  <si>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</si>
  <si>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</si>
  <si>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</si>
  <si>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</si>
  <si>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</si>
  <si>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</si>
  <si>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</si>
  <si>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</si>
  <si>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</si>
  <si>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</si>
  <si>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</si>
  <si>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</si>
  <si>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</si>
  <si>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</si>
  <si>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</si>
  <si>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</si>
  <si>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</si>
  <si>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</si>
  <si>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</si>
  <si>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</si>
  <si>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</si>
  <si>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</si>
  <si>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</si>
  <si>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</si>
  <si>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</si>
  <si>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</si>
  <si>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</si>
  <si>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</si>
  <si>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</si>
  <si>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</si>
  <si>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</si>
  <si>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</si>
  <si>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</si>
  <si>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</si>
  <si>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</si>
  <si>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</si>
  <si>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</si>
  <si>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</si>
  <si>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</si>
  <si>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</si>
  <si>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</si>
  <si>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</si>
  <si>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</si>
  <si>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</si>
  <si>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</si>
  <si>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</si>
  <si>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</si>
  <si>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</si>
  <si>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</si>
  <si>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</si>
  <si>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</si>
  <si>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</si>
  <si>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</si>
  <si>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</si>
  <si>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</si>
  <si>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</si>
  <si>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</si>
  <si>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</si>
  <si>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</si>
  <si>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</si>
  <si>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</si>
  <si>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</si>
  <si>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</si>
  <si>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</si>
  <si>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</si>
  <si>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</si>
  <si>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</si>
  <si>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</si>
  <si>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</si>
  <si>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</si>
  <si>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</si>
  <si>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</si>
  <si>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</si>
  <si>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</si>
  <si>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</si>
  <si>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</si>
  <si>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</si>
  <si>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</si>
  <si>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</si>
  <si>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</si>
  <si>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</si>
  <si>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</si>
  <si>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</si>
  <si>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</si>
  <si>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</si>
  <si>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</si>
  <si>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</si>
  <si>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</si>
  <si>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</si>
  <si>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</si>
  <si>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</si>
  <si>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</si>
  <si>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</si>
  <si>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</si>
  <si>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</si>
  <si>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</si>
  <si>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</si>
  <si>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</si>
  <si>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</si>
  <si>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</si>
  <si>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</si>
  <si>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</si>
  <si>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</si>
  <si>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</si>
  <si>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</si>
  <si>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</si>
  <si>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</si>
  <si>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</si>
  <si>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</si>
  <si>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</si>
  <si>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</si>
  <si>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</si>
  <si>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</si>
  <si>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</si>
  <si>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</si>
  <si>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</si>
  <si>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</si>
  <si>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</si>
  <si>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</si>
  <si>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</si>
  <si>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</si>
  <si>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</si>
  <si>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</si>
  <si>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</si>
  <si>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</si>
  <si>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</si>
  <si>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</si>
  <si>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</si>
  <si>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</si>
  <si>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</si>
  <si>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</si>
  <si>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</si>
  <si>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</si>
  <si>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</si>
  <si>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</si>
  <si>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</si>
  <si>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</si>
  <si>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</si>
  <si>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</si>
  <si>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</si>
  <si>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</si>
  <si>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</si>
  <si>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</si>
  <si>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</si>
  <si>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</si>
  <si>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</si>
  <si>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</si>
  <si>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</si>
  <si>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</si>
  <si>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</si>
  <si>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</si>
  <si>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</si>
  <si>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</si>
  <si>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</si>
  <si>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</si>
  <si>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</si>
  <si>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</si>
  <si>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</si>
  <si>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</si>
  <si>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</si>
  <si>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</si>
  <si>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</si>
  <si>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</si>
  <si>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</si>
  <si>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</si>
  <si>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</si>
  <si>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</si>
  <si>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</si>
  <si>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</si>
  <si>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</si>
  <si>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</si>
  <si>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</si>
  <si>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</si>
  <si>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</si>
  <si>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</si>
  <si>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</si>
  <si>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</si>
  <si>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</si>
  <si>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</si>
  <si>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</si>
  <si>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</si>
  <si>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</si>
  <si>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</si>
  <si>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</si>
  <si>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</si>
  <si>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</si>
  <si>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</si>
  <si>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</si>
  <si>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</si>
  <si>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</si>
  <si>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</si>
  <si>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</si>
  <si>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</si>
  <si>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</si>
  <si>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</si>
  <si>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</si>
  <si>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</si>
  <si>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</si>
  <si>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</si>
  <si>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</si>
  <si>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</si>
  <si>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</si>
  <si>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</si>
  <si>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</si>
  <si>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</si>
  <si>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</si>
  <si>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</si>
  <si>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</si>
  <si>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</si>
  <si>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</si>
  <si>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</si>
  <si>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</si>
  <si>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</si>
  <si>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</si>
  <si>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</si>
  <si>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</si>
  <si>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</si>
  <si>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</si>
  <si>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</si>
  <si>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</si>
  <si>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</si>
  <si>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</si>
  <si>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</si>
  <si>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</si>
  <si>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</si>
  <si>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</si>
  <si>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</si>
  <si>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</si>
  <si>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</si>
  <si>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</si>
  <si>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</si>
  <si>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</si>
  <si>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</si>
  <si>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</si>
  <si>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</si>
  <si>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</si>
  <si>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</si>
  <si>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</si>
  <si>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</si>
  <si>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</si>
  <si>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</si>
  <si>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</si>
  <si>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</si>
  <si>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</si>
  <si>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</si>
  <si>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</si>
  <si>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</si>
  <si>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</si>
  <si>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</si>
  <si>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</si>
  <si>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</si>
  <si>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</si>
  <si>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</si>
  <si>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</si>
  <si>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</si>
  <si>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</si>
  <si>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</si>
  <si>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</si>
  <si>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</si>
  <si>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</si>
  <si>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</si>
  <si>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</si>
  <si>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</si>
  <si>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</si>
  <si>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</si>
  <si>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</si>
  <si>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</si>
  <si>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</si>
  <si>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</si>
  <si>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</si>
  <si>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</si>
  <si>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</si>
  <si>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</si>
  <si>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</si>
  <si>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</si>
  <si>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</si>
  <si>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</si>
  <si>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</si>
  <si>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</si>
  <si>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</si>
  <si>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</si>
  <si>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</si>
  <si>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</si>
  <si>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</si>
  <si>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</si>
  <si>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</si>
  <si>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</si>
  <si>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</si>
  <si>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</si>
  <si>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</si>
  <si>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</si>
  <si>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</si>
  <si>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</si>
  <si>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</si>
  <si>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</si>
  <si>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</si>
  <si>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</si>
  <si>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</si>
  <si>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</si>
  <si>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</si>
  <si>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</si>
  <si>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</si>
  <si>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</si>
  <si>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</si>
  <si>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</si>
  <si>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</si>
  <si>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</si>
  <si>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</si>
  <si>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</si>
  <si>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</si>
  <si>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</si>
  <si>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</si>
  <si>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</si>
  <si>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</si>
  <si>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</si>
  <si>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</si>
  <si>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</si>
  <si>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</si>
  <si>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</si>
  <si>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</si>
  <si>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</si>
  <si>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</si>
  <si>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</si>
  <si>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</si>
  <si>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</si>
  <si>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</si>
  <si>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</si>
  <si>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</si>
  <si>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</si>
  <si>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</si>
  <si>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</si>
  <si>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</si>
  <si>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</si>
  <si>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</si>
  <si>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</si>
  <si>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</si>
  <si>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</si>
  <si>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</si>
  <si>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</si>
  <si>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</si>
  <si>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</si>
  <si>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</si>
  <si>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</si>
  <si>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</si>
  <si>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</si>
  <si>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</si>
  <si>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</si>
  <si>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</si>
  <si>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</si>
  <si>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</si>
  <si>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</si>
  <si>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</si>
  <si>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</si>
  <si>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</si>
  <si>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</si>
  <si>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</si>
  <si>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</si>
  <si>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</si>
  <si>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</si>
  <si>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</si>
  <si>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</si>
  <si>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</si>
  <si>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</si>
  <si>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</si>
  <si>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</si>
  <si>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</si>
  <si>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</si>
  <si>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</si>
  <si>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</si>
  <si>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</si>
  <si>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</si>
  <si>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</si>
  <si>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</si>
  <si>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</si>
  <si>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</si>
  <si>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</si>
  <si>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</si>
  <si>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</si>
  <si>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</si>
  <si>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</si>
  <si>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</si>
  <si>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</si>
  <si>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</si>
  <si>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</si>
  <si>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</si>
  <si>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</si>
  <si>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</si>
  <si>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</si>
  <si>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</si>
  <si>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</si>
  <si>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</si>
  <si>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</si>
  <si>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</si>
  <si>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</si>
  <si>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</si>
  <si>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</si>
  <si>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</si>
  <si>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</si>
  <si>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</si>
  <si>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</si>
  <si>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</si>
  <si>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</si>
  <si>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</si>
  <si>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</si>
  <si>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</si>
  <si>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</si>
  <si>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</si>
  <si>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</si>
  <si>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</si>
  <si>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</si>
  <si>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</si>
  <si>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</si>
  <si>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</si>
  <si>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</si>
  <si>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</si>
  <si>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</si>
  <si>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</si>
  <si>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</si>
  <si>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</si>
  <si>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</si>
  <si>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</si>
  <si>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</si>
  <si>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</si>
  <si>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</si>
  <si>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</si>
  <si>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</si>
  <si>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</si>
  <si>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</si>
  <si>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</si>
  <si>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</si>
  <si>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</si>
  <si>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</si>
  <si>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</si>
  <si>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</si>
  <si>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</si>
  <si>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</si>
  <si>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</si>
  <si>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</si>
  <si>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</si>
  <si>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</si>
  <si>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</si>
  <si>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</si>
  <si>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</si>
  <si>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</si>
  <si>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</si>
  <si>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</si>
  <si>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</si>
  <si>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</si>
  <si>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</si>
  <si>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</si>
  <si>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</si>
  <si>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</si>
  <si>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</si>
  <si>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</si>
  <si>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</si>
  <si>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</si>
  <si>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</si>
  <si>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</si>
  <si>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</si>
  <si>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</si>
  <si>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</si>
  <si>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</si>
  <si>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</si>
  <si>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</si>
  <si>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</si>
  <si>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</si>
  <si>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</si>
  <si>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</si>
  <si>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</si>
  <si>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</si>
  <si>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</si>
  <si>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</si>
  <si>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</si>
  <si>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</si>
  <si>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</si>
  <si>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</si>
  <si>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</si>
  <si>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</si>
  <si>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</si>
  <si>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</si>
  <si>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</si>
  <si>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</si>
  <si>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</si>
  <si>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</si>
  <si>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</si>
  <si>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</si>
  <si>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</si>
  <si>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</si>
  <si>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</si>
  <si>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</si>
  <si>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</si>
  <si>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</si>
  <si>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</si>
  <si>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</si>
  <si>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</si>
  <si>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</si>
  <si>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</si>
  <si>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</si>
  <si>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</si>
  <si>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</si>
  <si>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</si>
  <si>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</si>
  <si>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</si>
  <si>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</si>
  <si>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</si>
  <si>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</si>
  <si>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</si>
  <si>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</si>
  <si>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</si>
  <si>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</si>
  <si>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</si>
  <si>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</si>
  <si>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</si>
  <si>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</si>
  <si>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</si>
  <si>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</si>
  <si>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</si>
  <si>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</si>
  <si>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</si>
  <si>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</si>
  <si>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</si>
  <si>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</si>
  <si>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</si>
  <si>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</si>
  <si>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</si>
  <si>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</si>
  <si>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</si>
  <si>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</si>
  <si>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</si>
  <si>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</si>
  <si>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</si>
  <si>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</si>
  <si>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</si>
  <si>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</si>
  <si>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</si>
  <si>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</si>
  <si>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</si>
  <si>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</si>
  <si>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</si>
  <si>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</si>
  <si>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</si>
  <si>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</si>
  <si>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</si>
  <si>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</si>
  <si>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</si>
  <si>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</si>
  <si>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</si>
  <si>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</si>
  <si>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</si>
  <si>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</si>
  <si>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</si>
  <si>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</si>
  <si>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</si>
  <si>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</si>
  <si>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</si>
  <si>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</si>
  <si>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</si>
  <si>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</si>
  <si>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</si>
  <si>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</si>
  <si>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</si>
  <si>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</si>
  <si>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</si>
  <si>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</si>
  <si>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</si>
  <si>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</si>
  <si>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</si>
  <si>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</si>
  <si>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</si>
  <si>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</si>
  <si>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</si>
  <si>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</si>
  <si>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</si>
  <si>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</si>
  <si>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</si>
  <si>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</si>
  <si>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</si>
  <si>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</si>
  <si>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</si>
  <si>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</si>
  <si>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</si>
  <si>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</si>
  <si>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</si>
  <si>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</si>
  <si>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</si>
  <si>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</si>
  <si>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</si>
  <si>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</si>
  <si>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</si>
  <si>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</si>
  <si>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</si>
  <si>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</si>
  <si>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</si>
  <si>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</si>
  <si>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</si>
  <si>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</si>
  <si>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</si>
  <si>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</si>
  <si>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</si>
  <si>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</si>
  <si>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</si>
  <si>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</si>
  <si>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</si>
  <si>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</si>
  <si>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</si>
  <si>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</si>
  <si>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</si>
  <si>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</si>
  <si>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</si>
  <si>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</si>
  <si>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</si>
  <si>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</si>
  <si>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</si>
  <si>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</si>
  <si>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</si>
  <si>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</si>
  <si>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</si>
  <si>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</si>
  <si>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</si>
  <si>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</si>
  <si>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</si>
  <si>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</si>
  <si>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</si>
  <si>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</si>
  <si>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</si>
  <si>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</si>
  <si>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</si>
  <si>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</si>
  <si>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</si>
  <si>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</si>
  <si>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</si>
  <si>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</si>
  <si>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</si>
  <si>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</si>
  <si>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</si>
  <si>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</si>
  <si>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</si>
  <si>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</si>
  <si>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</si>
  <si>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</si>
  <si>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</si>
  <si>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</si>
  <si>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</si>
  <si>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</si>
  <si>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</si>
  <si>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</si>
  <si>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</si>
  <si>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</si>
  <si>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</si>
  <si>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</si>
  <si>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</si>
  <si>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</si>
  <si>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</si>
  <si>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</si>
  <si>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</si>
  <si>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</si>
  <si>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</si>
  <si>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</si>
  <si>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</si>
  <si>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</si>
  <si>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</si>
  <si>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</si>
  <si>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</si>
  <si>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</si>
  <si>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</si>
  <si>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</si>
  <si>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</si>
  <si>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</si>
  <si>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</si>
  <si>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</si>
  <si>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</si>
  <si>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</si>
  <si>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</si>
  <si>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</si>
  <si>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</si>
  <si>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</si>
  <si>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</si>
  <si>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</si>
  <si>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</si>
  <si>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</si>
  <si>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</si>
  <si>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</si>
  <si>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</si>
  <si>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</si>
  <si>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</si>
  <si>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</si>
  <si>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</si>
  <si>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</si>
  <si>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</si>
  <si>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</si>
  <si>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</si>
  <si>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</si>
  <si>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</si>
  <si>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</si>
  <si>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</si>
  <si>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</si>
  <si>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</si>
  <si>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</si>
  <si>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</si>
  <si>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</si>
  <si>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</si>
  <si>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</si>
  <si>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</si>
  <si>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</si>
  <si>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</si>
  <si>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</si>
  <si>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</si>
  <si>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</si>
  <si>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</si>
  <si>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</si>
  <si>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</si>
  <si>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</si>
  <si>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</si>
  <si>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</si>
  <si>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</si>
  <si>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</si>
  <si>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</si>
  <si>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</si>
  <si>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</si>
  <si>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</si>
  <si>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</si>
  <si>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</si>
  <si>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</si>
  <si>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</si>
  <si>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</si>
  <si>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</si>
  <si>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</si>
  <si>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</si>
  <si>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</si>
  <si>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</si>
  <si>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</si>
  <si>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</si>
  <si>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</si>
  <si>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</si>
  <si>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</si>
  <si>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</si>
  <si>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</si>
  <si>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</si>
  <si>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</si>
  <si>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</si>
  <si>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</si>
  <si>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</si>
  <si>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</si>
  <si>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</si>
  <si>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</si>
  <si>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</si>
  <si>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</si>
  <si>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</si>
  <si>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</si>
  <si>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</si>
  <si>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</si>
  <si>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</si>
  <si>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</si>
  <si>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</si>
  <si>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</si>
  <si>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</si>
  <si>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</si>
  <si>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</si>
  <si>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</si>
  <si>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</si>
  <si>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</si>
  <si>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</si>
  <si>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</si>
  <si>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</si>
  <si>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</si>
  <si>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</si>
  <si>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</si>
  <si>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</si>
  <si>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</si>
  <si>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</si>
  <si>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</si>
  <si>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</si>
  <si>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</si>
  <si>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</si>
  <si>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</si>
  <si>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</si>
  <si>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</si>
  <si>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</si>
  <si>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</si>
  <si>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</si>
  <si>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</si>
  <si>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</si>
  <si>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</si>
  <si>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</si>
  <si>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</si>
  <si>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</si>
  <si>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</si>
  <si>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</si>
  <si>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</si>
  <si>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</si>
  <si>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</si>
  <si>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</si>
  <si>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</si>
  <si>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</si>
  <si>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</si>
  <si>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</si>
  <si>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</si>
  <si>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</si>
  <si>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</si>
  <si>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</si>
  <si>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</si>
  <si>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</si>
  <si>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</si>
  <si>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</si>
  <si>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</si>
  <si>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</si>
  <si>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</si>
  <si>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</si>
  <si>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</si>
  <si>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</si>
  <si>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</si>
  <si>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</si>
  <si>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</si>
  <si>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</si>
  <si>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</si>
  <si>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</si>
  <si>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</si>
  <si>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</si>
  <si>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</si>
  <si>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</si>
  <si>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</si>
  <si>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</si>
  <si>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</si>
  <si>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</si>
  <si>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</si>
  <si>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</si>
  <si>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</si>
  <si>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</si>
  <si>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</si>
  <si>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</si>
  <si>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</si>
  <si>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</si>
  <si>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</si>
  <si>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</si>
  <si>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</si>
  <si>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</si>
  <si>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</si>
  <si>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</si>
  <si>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</si>
  <si>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</si>
  <si>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</si>
  <si>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</si>
  <si>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</si>
  <si>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</si>
  <si>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</si>
  <si>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</si>
  <si>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</si>
  <si>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</si>
  <si>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</si>
  <si>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</si>
  <si>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</si>
  <si>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</si>
  <si>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</si>
  <si>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</si>
  <si>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</si>
  <si>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</si>
  <si>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</si>
  <si>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</si>
  <si>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</si>
  <si>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</si>
  <si>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</si>
  <si>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</si>
  <si>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</si>
  <si>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</si>
  <si>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</si>
  <si>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</si>
  <si>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</si>
  <si>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</si>
  <si>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</si>
  <si>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</si>
  <si>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</si>
  <si>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</si>
  <si>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</si>
  <si>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</si>
  <si>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</si>
  <si>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</si>
  <si>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</si>
  <si>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</si>
  <si>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</si>
  <si>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</si>
  <si>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</si>
  <si>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</si>
  <si>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</si>
  <si>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</si>
  <si>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</si>
  <si>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</si>
  <si>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</si>
  <si>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</si>
  <si>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</si>
  <si>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</si>
  <si>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</si>
  <si>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</si>
  <si>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</si>
  <si>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</si>
  <si>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</si>
  <si>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</si>
  <si>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</si>
  <si>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</si>
  <si>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</si>
  <si>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</si>
  <si>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</si>
  <si>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</si>
  <si>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</si>
  <si>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</si>
  <si>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</si>
  <si>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</si>
  <si>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</si>
  <si>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</si>
  <si>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</si>
  <si>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</si>
  <si>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</si>
  <si>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</si>
  <si>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</si>
  <si>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</si>
  <si>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</si>
  <si>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</si>
  <si>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</si>
  <si>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</si>
  <si>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</si>
  <si>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</si>
  <si>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</si>
  <si>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</si>
  <si>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</si>
  <si>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</si>
  <si>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</si>
  <si>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</si>
  <si>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</si>
  <si>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</si>
  <si>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</si>
  <si>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</si>
  <si>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</si>
  <si>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</si>
  <si>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</si>
  <si>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</si>
  <si>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</si>
  <si>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</si>
  <si>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</si>
  <si>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</si>
  <si>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</si>
  <si>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</si>
  <si>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</si>
  <si>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</si>
  <si>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</si>
  <si>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</si>
  <si>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</si>
  <si>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</si>
  <si>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</si>
  <si>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</si>
  <si>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</si>
  <si>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</si>
  <si>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</si>
  <si>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</si>
  <si>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</si>
  <si>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</si>
  <si>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</si>
  <si>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</si>
  <si>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</si>
  <si>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</si>
  <si>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</si>
  <si>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</si>
  <si>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</si>
  <si>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</si>
  <si>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</si>
  <si>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</si>
  <si>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</si>
  <si>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</si>
  <si>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</si>
  <si>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</si>
  <si>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</si>
  <si>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</si>
  <si>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</si>
  <si>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</si>
  <si>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</si>
  <si>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</si>
  <si>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</si>
  <si>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</si>
  <si>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</si>
  <si>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</si>
  <si>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</si>
  <si>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</si>
  <si>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</si>
  <si>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</si>
  <si>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</si>
  <si>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</si>
  <si>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</si>
  <si>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</si>
  <si>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</si>
  <si>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</si>
  <si>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</si>
  <si>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</si>
  <si>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</si>
  <si>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</si>
  <si>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</si>
  <si>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</si>
  <si>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</si>
  <si>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</si>
  <si>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</si>
  <si>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</si>
  <si>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</si>
  <si>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</si>
  <si>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</si>
  <si>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</si>
  <si>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</si>
  <si>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</si>
  <si>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</si>
  <si>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</si>
  <si>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</si>
  <si>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</si>
  <si>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</si>
  <si>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</si>
  <si>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</si>
  <si>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</si>
  <si>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</si>
  <si>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</si>
  <si>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</si>
  <si>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</si>
  <si>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</si>
  <si>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</si>
  <si>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</si>
  <si>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</si>
  <si>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</si>
  <si>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</si>
  <si>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</si>
  <si>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</si>
  <si>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</si>
  <si>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</si>
  <si>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</si>
  <si>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</si>
  <si>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</si>
  <si>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</si>
  <si>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</si>
  <si>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</si>
  <si>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</si>
  <si>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</si>
  <si>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</si>
  <si>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</si>
  <si>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</si>
  <si>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</si>
  <si>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</si>
  <si>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</si>
  <si>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</si>
  <si>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</si>
  <si>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</si>
  <si>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</si>
  <si>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</si>
  <si>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</si>
  <si>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</si>
  <si>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</si>
  <si>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</si>
  <si>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</si>
  <si>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</si>
  <si>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</si>
  <si>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</si>
  <si>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</si>
  <si>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</si>
  <si>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</si>
  <si>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</si>
  <si>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</si>
  <si>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</si>
  <si>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</si>
  <si>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</si>
  <si>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</si>
  <si>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</si>
  <si>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</si>
  <si>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</si>
  <si>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</si>
  <si>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</si>
  <si>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</si>
  <si>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</si>
  <si>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</si>
  <si>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</si>
  <si>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</si>
  <si>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</si>
  <si>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</si>
  <si>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</si>
  <si>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</si>
  <si>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</si>
  <si>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</si>
  <si>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</si>
  <si>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</si>
  <si>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</si>
  <si>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</si>
  <si>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</si>
  <si>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</si>
  <si>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</si>
  <si>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</si>
  <si>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</si>
  <si>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</si>
  <si>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</si>
  <si>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</si>
  <si>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</si>
  <si>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</si>
  <si>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</si>
  <si>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</si>
  <si>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</si>
  <si>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</si>
  <si>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</si>
  <si>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</si>
  <si>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</si>
  <si>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</si>
  <si>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</si>
  <si>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</si>
  <si>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</si>
  <si>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</si>
  <si>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</si>
  <si>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</si>
  <si>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</si>
  <si>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</si>
  <si>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</si>
  <si>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</si>
  <si>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</si>
  <si>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</si>
  <si>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</si>
  <si>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</si>
  <si>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</si>
  <si>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</si>
  <si>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</si>
  <si>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</si>
  <si>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</si>
  <si>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</si>
  <si>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</si>
  <si>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</si>
  <si>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</si>
  <si>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</si>
  <si>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</si>
  <si>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</si>
  <si>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</si>
  <si>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</si>
  <si>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</si>
  <si>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</si>
  <si>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</si>
  <si>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</si>
  <si>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</si>
  <si>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</si>
  <si>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</si>
  <si>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</si>
  <si>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</si>
  <si>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</si>
  <si>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</si>
  <si>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</si>
  <si>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</si>
  <si>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</si>
  <si>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</si>
  <si>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</si>
  <si>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</si>
  <si>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</si>
  <si>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</si>
  <si>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</si>
  <si>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</si>
  <si>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</si>
  <si>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</si>
  <si>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</si>
  <si>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</si>
  <si>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</si>
  <si>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</si>
  <si>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</si>
  <si>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</si>
  <si>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</si>
  <si>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</si>
  <si>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</si>
  <si>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</si>
  <si>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</si>
  <si>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</si>
  <si>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</si>
  <si>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</si>
  <si>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</si>
  <si>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</si>
  <si>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</si>
  <si>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</si>
  <si>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</si>
  <si>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</si>
  <si>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</si>
  <si>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</si>
  <si>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</si>
  <si>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</si>
  <si>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</si>
  <si>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</si>
  <si>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</si>
  <si>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</si>
  <si>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</si>
  <si>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</si>
  <si>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</si>
  <si>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</si>
  <si>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</si>
  <si>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</si>
  <si>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</si>
  <si>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</si>
  <si>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</si>
  <si>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</si>
  <si>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</si>
  <si>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</si>
  <si>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</si>
  <si>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</si>
  <si>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</si>
  <si>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</si>
  <si>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</si>
  <si>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</si>
  <si>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</si>
  <si>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</si>
  <si>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</si>
  <si>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</si>
  <si>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</si>
  <si>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</si>
  <si>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</si>
  <si>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</si>
  <si>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</si>
  <si>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</si>
  <si>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</si>
  <si>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</si>
  <si>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</si>
  <si>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</si>
  <si>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</si>
  <si>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</si>
  <si>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</si>
  <si>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</si>
  <si>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</si>
  <si>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</si>
  <si>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</si>
  <si>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</si>
  <si>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</si>
  <si>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</si>
  <si>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</si>
  <si>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</si>
  <si>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</si>
  <si>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</si>
  <si>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</si>
  <si>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</si>
  <si>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</si>
  <si>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</si>
  <si>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</si>
  <si>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</si>
  <si>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</si>
  <si>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</si>
  <si>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</si>
  <si>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</si>
  <si>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</si>
  <si>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</si>
  <si>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</si>
  <si>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</si>
  <si>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</si>
  <si>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</si>
  <si>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</si>
  <si>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</si>
  <si>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</si>
  <si>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</si>
  <si>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</si>
  <si>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</si>
  <si>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</si>
  <si>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</si>
  <si>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</si>
  <si>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</si>
  <si>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</si>
  <si>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</si>
  <si>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</si>
  <si>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</si>
  <si>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</si>
  <si>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</si>
  <si>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</si>
  <si>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</si>
  <si>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</si>
  <si>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</si>
  <si>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</si>
  <si>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</si>
  <si>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</si>
  <si>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</si>
  <si>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</si>
  <si>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</si>
  <si>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</si>
  <si>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</si>
  <si>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</si>
  <si>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</si>
  <si>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</si>
  <si>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</si>
  <si>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</si>
  <si>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</si>
  <si>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</si>
  <si>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</si>
  <si>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</si>
  <si>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</si>
  <si>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</si>
  <si>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</si>
  <si>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</si>
  <si>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</si>
  <si>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</si>
  <si>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</si>
  <si>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</si>
  <si>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</si>
  <si>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</si>
  <si>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</si>
  <si>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</si>
  <si>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</si>
  <si>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</si>
  <si>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</si>
  <si>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</si>
  <si>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</si>
  <si>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</si>
  <si>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</si>
  <si>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</si>
  <si>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</si>
  <si>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</si>
  <si>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</si>
  <si>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</si>
  <si>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</si>
  <si>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</si>
  <si>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</si>
  <si>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</si>
  <si>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</si>
  <si>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</si>
  <si>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</si>
  <si>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</si>
  <si>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</si>
  <si>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</si>
  <si>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</si>
  <si>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</si>
  <si>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</si>
  <si>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</si>
  <si>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</si>
  <si>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</si>
  <si>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</si>
  <si>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</si>
  <si>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</si>
  <si>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</si>
  <si>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</si>
  <si>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</si>
  <si>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</si>
  <si>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</si>
  <si>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</si>
  <si>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</si>
  <si>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</si>
  <si>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</si>
  <si>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</si>
  <si>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</si>
  <si>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</si>
  <si>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</si>
  <si>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</si>
  <si>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</si>
  <si>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</si>
  <si>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</si>
  <si>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</si>
  <si>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</si>
  <si>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</si>
  <si>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</si>
  <si>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</si>
  <si>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</si>
  <si>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</si>
  <si>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</si>
  <si>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</si>
  <si>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</si>
  <si>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</si>
  <si>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</si>
  <si>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</si>
  <si>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</si>
  <si>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</si>
  <si>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</si>
  <si>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</si>
  <si>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</si>
  <si>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</si>
  <si>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</si>
  <si>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</si>
  <si>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</si>
  <si>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</si>
  <si>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</si>
  <si>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</si>
  <si>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</si>
  <si>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</si>
  <si>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</si>
  <si>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</si>
  <si>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</si>
  <si>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</si>
  <si>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</si>
  <si>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</si>
  <si>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</si>
  <si>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</si>
  <si>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</si>
  <si>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</si>
  <si>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</si>
  <si>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</si>
  <si>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</si>
  <si>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</si>
  <si>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</si>
  <si>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</si>
  <si>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</si>
  <si>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</si>
  <si>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</si>
  <si>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</si>
  <si>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</si>
  <si>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</si>
  <si>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</si>
  <si>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</si>
  <si>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</si>
  <si>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</si>
  <si>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</si>
  <si>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</si>
  <si>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</si>
  <si>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</si>
  <si>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</si>
  <si>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</si>
  <si>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</si>
  <si>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</si>
  <si>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</si>
  <si>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</si>
  <si>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</si>
  <si>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</si>
  <si>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</si>
  <si>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</si>
  <si>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</si>
  <si>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</si>
  <si>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</si>
  <si>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</si>
  <si>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</si>
  <si>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</si>
  <si>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</si>
  <si>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</si>
  <si>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</si>
  <si>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</si>
  <si>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</si>
  <si>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</si>
  <si>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</si>
  <si>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</si>
  <si>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</si>
  <si>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</si>
  <si>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</si>
  <si>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</si>
  <si>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</si>
  <si>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</si>
  <si>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</si>
  <si>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</si>
  <si>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</si>
  <si>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</si>
  <si>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</si>
  <si>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</si>
  <si>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</si>
  <si>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</si>
  <si>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</si>
  <si>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</si>
  <si>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</si>
  <si>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</si>
  <si>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</si>
  <si>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</si>
  <si>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</si>
  <si>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</si>
  <si>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</si>
  <si>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</si>
  <si>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</si>
  <si>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</si>
  <si>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</si>
  <si>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</si>
  <si>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</si>
  <si>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</si>
  <si>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</si>
  <si>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</si>
  <si>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</si>
  <si>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</si>
  <si>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</si>
  <si>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</si>
  <si>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</si>
  <si>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</si>
  <si>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</si>
  <si>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</si>
  <si>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</si>
  <si>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</si>
  <si>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</si>
  <si>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</si>
  <si>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</si>
  <si>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</si>
  <si>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</si>
  <si>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</si>
  <si>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</si>
  <si>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</si>
  <si>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</si>
  <si>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</si>
  <si>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</si>
  <si>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</si>
  <si>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</si>
  <si>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</si>
  <si>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</si>
  <si>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</si>
  <si>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</si>
  <si>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</si>
  <si>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</si>
  <si>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</si>
  <si>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</si>
  <si>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</si>
  <si>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</si>
  <si>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</si>
  <si>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</si>
  <si>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</si>
  <si>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</si>
  <si>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</si>
  <si>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</si>
  <si>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</si>
  <si>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</si>
  <si>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</si>
  <si>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</si>
  <si>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</si>
  <si>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</si>
  <si>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</si>
  <si>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</si>
  <si>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</si>
  <si>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</si>
  <si>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</si>
  <si>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</si>
  <si>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</si>
  <si>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</si>
  <si>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</si>
  <si>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</si>
  <si>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</si>
  <si>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</si>
  <si>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</si>
  <si>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</si>
  <si>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</si>
  <si>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</si>
  <si>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</si>
  <si>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</si>
  <si>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</si>
  <si>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</si>
  <si>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</si>
  <si>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</si>
  <si>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</si>
  <si>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</si>
  <si>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</si>
  <si>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</si>
  <si>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</si>
  <si>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</si>
  <si>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</si>
  <si>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</si>
  <si>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</si>
  <si>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</si>
  <si>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</si>
  <si>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</si>
  <si>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</si>
  <si>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</si>
  <si>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</si>
  <si>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</si>
  <si>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</si>
  <si>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</si>
  <si>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</si>
  <si>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</si>
  <si>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</si>
  <si>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</si>
  <si>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</si>
  <si>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</si>
  <si>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</si>
  <si>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</si>
  <si>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</si>
  <si>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</si>
  <si>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</si>
  <si>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</si>
  <si>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</si>
  <si>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</si>
  <si>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</si>
  <si>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</si>
  <si>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</si>
  <si>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</si>
  <si>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</si>
  <si>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</si>
  <si>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</si>
  <si>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</si>
  <si>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</si>
  <si>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</si>
  <si>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</si>
  <si>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</si>
  <si>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</si>
  <si>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</si>
  <si>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</si>
  <si>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</si>
  <si>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</si>
  <si>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</si>
  <si>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</si>
  <si>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</si>
  <si>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</si>
  <si>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</si>
  <si>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</si>
  <si>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</si>
  <si>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</si>
  <si>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</si>
  <si>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</si>
  <si>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</si>
  <si>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</si>
  <si>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</si>
  <si>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</si>
  <si>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</si>
  <si>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</si>
  <si>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</si>
  <si>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</si>
  <si>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</si>
  <si>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</si>
  <si>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</si>
  <si>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</si>
  <si>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</si>
  <si>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</si>
  <si>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</si>
  <si>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</si>
  <si>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</si>
  <si>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</si>
  <si>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</si>
  <si>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</si>
  <si>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</si>
  <si>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</si>
  <si>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</si>
  <si>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</si>
  <si>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</si>
  <si>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</si>
  <si>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</si>
  <si>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</si>
  <si>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</si>
  <si>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</si>
  <si>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</si>
  <si>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</si>
  <si>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</si>
  <si>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</si>
  <si>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</si>
  <si>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</si>
  <si>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</si>
  <si>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</si>
  <si>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</si>
  <si>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</si>
  <si>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</si>
  <si>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</si>
  <si>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</si>
  <si>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</si>
  <si>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</si>
  <si>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</si>
  <si>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</si>
  <si>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</si>
  <si>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</si>
  <si>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</si>
  <si>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</si>
  <si>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</si>
  <si>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</si>
  <si>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</si>
  <si>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</si>
  <si>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</si>
  <si>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</si>
  <si>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</si>
  <si>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</si>
  <si>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</si>
  <si>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</si>
  <si>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</si>
  <si>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</si>
  <si>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</si>
  <si>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</si>
  <si>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</si>
  <si>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</si>
  <si>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</si>
  <si>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</si>
  <si>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</si>
  <si>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</si>
  <si>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</si>
  <si>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</si>
  <si>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</si>
  <si>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</si>
  <si>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</si>
  <si>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</si>
  <si>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</si>
  <si>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</si>
  <si>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</si>
  <si>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</si>
  <si>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</si>
  <si>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</si>
  <si>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</si>
  <si>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</si>
  <si>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</si>
  <si>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</si>
  <si>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</si>
  <si>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</si>
  <si>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</si>
  <si>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</si>
  <si>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</si>
  <si>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</si>
  <si>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</si>
  <si>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</si>
  <si>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</si>
  <si>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</si>
  <si>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</si>
  <si>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</si>
  <si>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</si>
  <si>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</si>
  <si>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</si>
  <si>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</si>
  <si>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</si>
  <si>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</si>
  <si>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</si>
  <si>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</si>
  <si>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</si>
  <si>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</si>
  <si>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</si>
  <si>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</si>
  <si>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</si>
  <si>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</si>
  <si>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</si>
  <si>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</si>
  <si>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</si>
  <si>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</si>
  <si>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</si>
  <si>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</si>
  <si>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</si>
  <si>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</si>
  <si>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</si>
  <si>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</si>
  <si>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</si>
  <si>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</si>
  <si>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</si>
  <si>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</si>
  <si>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</si>
  <si>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</si>
  <si>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</si>
  <si>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</si>
  <si>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</si>
  <si>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</si>
  <si>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</si>
  <si>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</si>
  <si>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</si>
  <si>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</si>
  <si>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</si>
  <si>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</si>
  <si>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</si>
  <si>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</si>
  <si>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</si>
  <si>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</si>
  <si>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</si>
  <si>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</si>
  <si>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</si>
  <si>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</si>
  <si>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</si>
  <si>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</si>
  <si>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</si>
  <si>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</si>
  <si>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</si>
  <si>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</si>
  <si>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</si>
  <si>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</si>
  <si>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</si>
  <si>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</si>
  <si>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</si>
  <si>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</si>
  <si>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</si>
  <si>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</si>
  <si>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</si>
  <si>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</si>
  <si>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</si>
  <si>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</si>
  <si>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</si>
  <si>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</si>
  <si>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</si>
  <si>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</si>
  <si>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</si>
  <si>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</si>
  <si>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</si>
  <si>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</si>
  <si>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</si>
  <si>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</si>
  <si>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</si>
  <si>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</si>
  <si>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</si>
  <si>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</si>
  <si>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</si>
  <si>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</si>
  <si>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</si>
  <si>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</si>
  <si>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</si>
  <si>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</si>
  <si>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</si>
  <si>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</si>
  <si>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</si>
  <si>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</si>
  <si>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</si>
  <si>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</si>
  <si>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</si>
  <si>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</si>
  <si>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</si>
  <si>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</si>
  <si>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</si>
  <si>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</si>
  <si>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</si>
  <si>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</si>
  <si>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</si>
  <si>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</si>
  <si>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</si>
  <si>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</si>
  <si>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</si>
  <si>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</si>
  <si>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</si>
  <si>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</si>
  <si>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</si>
  <si>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</si>
  <si>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</si>
  <si>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</si>
  <si>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</si>
  <si>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</si>
  <si>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</si>
  <si>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</si>
  <si>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</si>
  <si>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</si>
  <si>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</si>
  <si>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</si>
  <si>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</si>
  <si>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</si>
  <si>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</si>
  <si>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</si>
  <si>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</si>
  <si>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</si>
  <si>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</si>
  <si>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</si>
  <si>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</si>
  <si>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</si>
  <si>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</si>
  <si>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</si>
  <si>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</si>
  <si>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</si>
  <si>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</si>
  <si>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</si>
  <si>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</si>
  <si>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</si>
  <si>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</si>
  <si>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</si>
  <si>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</si>
  <si>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</si>
  <si>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</si>
  <si>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</si>
  <si>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</si>
  <si>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</si>
  <si>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</si>
  <si>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</si>
  <si>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</si>
  <si>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</si>
  <si>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</si>
  <si>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</si>
  <si>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</si>
  <si>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</si>
  <si>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</si>
  <si>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</si>
  <si>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</si>
  <si>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</si>
  <si>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</si>
  <si>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</si>
  <si>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</si>
  <si>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</si>
  <si>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</si>
  <si>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</si>
  <si>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</si>
  <si>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</si>
  <si>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</si>
  <si>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</si>
  <si>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</si>
  <si>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</si>
  <si>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</si>
  <si>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</si>
  <si>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</si>
  <si>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</si>
  <si>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</si>
  <si>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</si>
  <si>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</si>
  <si>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</si>
  <si>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</si>
  <si>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</si>
  <si>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</si>
  <si>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</si>
  <si>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</si>
  <si>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</si>
  <si>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</si>
  <si>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</si>
  <si>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</si>
  <si>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</si>
  <si>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</si>
  <si>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</si>
  <si>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</si>
  <si>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</si>
  <si>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</si>
  <si>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</si>
  <si>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</si>
  <si>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</si>
  <si>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</si>
  <si>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</si>
  <si>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</si>
  <si>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</si>
  <si>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</si>
  <si>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</si>
  <si>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</si>
  <si>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</si>
  <si>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</si>
  <si>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</si>
  <si>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</si>
  <si>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</si>
  <si>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</si>
  <si>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</si>
  <si>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</si>
  <si>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</si>
  <si>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</si>
  <si>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</si>
  <si>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</si>
  <si>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</si>
  <si>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</si>
  <si>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</si>
  <si>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</si>
  <si>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</si>
  <si>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</si>
  <si>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</si>
  <si>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</si>
  <si>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</si>
  <si>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</si>
  <si>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</si>
  <si>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</si>
  <si>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</si>
  <si>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</si>
  <si>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</si>
  <si>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</si>
  <si>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</si>
  <si>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</si>
  <si>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</si>
  <si>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</si>
  <si>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</si>
  <si>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</si>
  <si>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</si>
  <si>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</si>
  <si>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</si>
  <si>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</si>
  <si>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</si>
  <si>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</si>
  <si>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</si>
  <si>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</si>
  <si>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</si>
  <si>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</si>
  <si>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</si>
  <si>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</si>
  <si>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</si>
  <si>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</si>
  <si>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</si>
  <si>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</si>
  <si>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</si>
  <si>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</si>
  <si>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</si>
  <si>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</si>
  <si>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</si>
  <si>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</si>
  <si>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</si>
  <si>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</si>
  <si>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</si>
  <si>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</si>
  <si>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</si>
  <si>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</si>
  <si>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</si>
  <si>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</si>
  <si>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</si>
  <si>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</si>
  <si>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</si>
  <si>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</si>
  <si>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</si>
  <si>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</si>
  <si>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</si>
  <si>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</si>
  <si>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</si>
  <si>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</si>
  <si>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</si>
  <si>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</si>
  <si>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</si>
  <si>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</si>
  <si>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</si>
  <si>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</si>
  <si>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</si>
  <si>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</si>
  <si>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</si>
  <si>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</si>
  <si>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</si>
  <si>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</si>
  <si>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</si>
  <si>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</si>
  <si>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</si>
  <si>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</si>
  <si>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</si>
  <si>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</si>
  <si>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</si>
  <si>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</si>
  <si>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</si>
  <si>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</si>
  <si>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</si>
  <si>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</si>
  <si>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</si>
  <si>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</si>
  <si>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</si>
  <si>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</si>
  <si>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</si>
  <si>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</si>
  <si>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</si>
  <si>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</si>
  <si>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</si>
  <si>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</si>
  <si>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</si>
  <si>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</si>
  <si>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</si>
  <si>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</si>
  <si>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</si>
  <si>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</si>
  <si>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</si>
  <si>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</si>
  <si>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</si>
  <si>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</si>
  <si>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</si>
  <si>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</si>
  <si>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</si>
  <si>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</si>
  <si>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</si>
  <si>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</si>
  <si>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</si>
  <si>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</si>
  <si>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</si>
  <si>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</si>
  <si>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</si>
  <si>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</si>
  <si>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</si>
  <si>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</si>
  <si>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</si>
  <si>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</si>
  <si>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</si>
  <si>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</si>
  <si>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</si>
  <si>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</si>
  <si>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</si>
  <si>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</si>
  <si>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</si>
  <si>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</si>
  <si>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</si>
  <si>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</si>
  <si>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</si>
  <si>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</si>
  <si>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</si>
  <si>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</si>
  <si>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</si>
  <si>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</si>
  <si>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</si>
  <si>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</si>
  <si>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</si>
  <si>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</si>
  <si>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</si>
  <si>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</si>
  <si>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</si>
  <si>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</si>
  <si>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</si>
  <si>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</si>
  <si>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</si>
  <si>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</si>
  <si>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</si>
  <si>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</si>
  <si>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</si>
  <si>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</si>
  <si>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</si>
  <si>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</si>
  <si>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</si>
  <si>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</si>
  <si>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</si>
  <si>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</si>
  <si>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</si>
  <si>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</si>
  <si>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</si>
  <si>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</si>
  <si>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</si>
  <si>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</si>
  <si>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</si>
  <si>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</si>
  <si>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</si>
  <si>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</si>
  <si>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</si>
  <si>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</si>
  <si>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</si>
  <si>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</si>
  <si>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</si>
  <si>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</si>
  <si>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</si>
  <si>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</si>
  <si>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</si>
  <si>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</si>
  <si>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</si>
  <si>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</si>
  <si>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</si>
  <si>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</si>
  <si>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</si>
  <si>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</si>
  <si>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</si>
  <si>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</si>
  <si>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</si>
  <si>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</si>
  <si>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</si>
  <si>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</si>
  <si>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</si>
  <si>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</si>
  <si>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</si>
  <si>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</si>
  <si>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</si>
  <si>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</si>
  <si>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</si>
  <si>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</si>
  <si>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</si>
  <si>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</si>
  <si>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</si>
  <si>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</si>
  <si>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</si>
  <si>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</si>
  <si>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</si>
  <si>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</si>
  <si>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</si>
  <si>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</si>
  <si>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</si>
  <si>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</si>
  <si>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</si>
  <si>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</si>
  <si>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</si>
  <si>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</si>
  <si>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</si>
  <si>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</si>
  <si>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</si>
  <si>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</si>
  <si>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</si>
  <si>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</si>
  <si>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</si>
  <si>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</si>
  <si>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</si>
  <si>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</si>
  <si>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</si>
  <si>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</si>
  <si>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</si>
  <si>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</si>
  <si>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</si>
  <si>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</si>
  <si>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</si>
  <si>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</si>
  <si>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</si>
  <si>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</si>
  <si>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</si>
  <si>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</si>
  <si>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</si>
  <si>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</si>
  <si>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</si>
  <si>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</si>
  <si>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</si>
  <si>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</si>
  <si>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</si>
  <si>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</si>
  <si>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</si>
  <si>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</si>
  <si>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</si>
  <si>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</si>
  <si>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</si>
  <si>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</si>
  <si>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</si>
  <si>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</si>
  <si>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</si>
  <si>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</si>
  <si>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</si>
  <si>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</si>
  <si>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</si>
  <si>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</si>
  <si>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</si>
  <si>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</si>
  <si>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</si>
  <si>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</si>
  <si>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</si>
  <si>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</si>
  <si>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</si>
  <si>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</si>
  <si>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</si>
  <si>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</si>
  <si>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</si>
  <si>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</si>
  <si>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</si>
  <si>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</si>
  <si>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</si>
  <si>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</si>
  <si>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</si>
  <si>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</si>
  <si>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</si>
  <si>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</si>
  <si>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</si>
  <si>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</si>
  <si>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</si>
  <si>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</si>
  <si>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</si>
  <si>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</si>
  <si>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</si>
  <si>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</si>
  <si>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</si>
  <si>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</si>
  <si>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</si>
  <si>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</si>
  <si>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</si>
  <si>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</si>
  <si>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</si>
  <si>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</si>
  <si>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</si>
  <si>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</si>
  <si>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</si>
  <si>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</si>
  <si>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</si>
  <si>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</si>
  <si>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</si>
  <si>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</si>
  <si>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</si>
  <si>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</si>
  <si>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</si>
  <si>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</si>
  <si>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</si>
  <si>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</si>
  <si>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</si>
  <si>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</si>
  <si>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</si>
  <si>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</si>
  <si>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</si>
  <si>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</si>
  <si>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</si>
  <si>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</si>
  <si>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</si>
  <si>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</si>
  <si>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</si>
  <si>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</si>
  <si>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</si>
  <si>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</si>
  <si>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</si>
  <si>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</si>
  <si>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</si>
  <si>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</si>
  <si>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</si>
  <si>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</si>
  <si>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</si>
  <si>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</si>
  <si>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</si>
  <si>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</si>
  <si>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</si>
  <si>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</si>
  <si>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</si>
  <si>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</si>
  <si>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</si>
  <si>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</si>
  <si>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</si>
  <si>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</si>
  <si>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</si>
  <si>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</si>
  <si>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</si>
  <si>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</si>
  <si>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</si>
  <si>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</si>
  <si>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</si>
  <si>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</si>
  <si>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</si>
  <si>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</si>
  <si>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</si>
  <si>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</si>
  <si>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</si>
  <si>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</si>
  <si>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</si>
  <si>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</si>
  <si>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</si>
  <si>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</si>
  <si>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</si>
  <si>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</si>
  <si>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</si>
  <si>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</si>
  <si>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</si>
  <si>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</si>
  <si>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</si>
  <si>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</si>
  <si>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</si>
  <si>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</si>
  <si>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</si>
  <si>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</si>
  <si>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</si>
  <si>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</si>
  <si>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</si>
  <si>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</si>
  <si>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</si>
  <si>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</si>
  <si>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</si>
  <si>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</si>
  <si>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</si>
  <si>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</si>
  <si>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</si>
  <si>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</si>
  <si>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</si>
  <si>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</si>
  <si>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</si>
  <si>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</si>
  <si>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</si>
  <si>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</si>
  <si>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</si>
  <si>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</si>
  <si>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</si>
  <si>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</si>
  <si>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</si>
  <si>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</si>
  <si>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</si>
  <si>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</si>
  <si>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</si>
  <si>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</si>
  <si>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</si>
  <si>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</si>
  <si>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</si>
  <si>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</si>
  <si>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</si>
  <si>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</si>
  <si>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</si>
  <si>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</si>
  <si>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</si>
  <si>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</si>
  <si>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</si>
  <si>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</si>
  <si>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</si>
  <si>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</si>
  <si>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</si>
  <si>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</si>
  <si>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</si>
  <si>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</si>
  <si>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</si>
  <si>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</si>
  <si>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</si>
  <si>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</si>
  <si>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</si>
  <si>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</si>
  <si>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</si>
  <si>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</si>
  <si>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</si>
  <si>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</si>
  <si>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</si>
  <si>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</si>
  <si>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</si>
  <si>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</si>
  <si>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</si>
  <si>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</si>
  <si>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</si>
  <si>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</si>
  <si>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</si>
  <si>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</si>
  <si>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</si>
  <si>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</si>
  <si>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</si>
  <si>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</si>
  <si>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</si>
  <si>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</si>
  <si>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</si>
  <si>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</si>
  <si>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</si>
  <si>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</si>
  <si>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</si>
  <si>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</si>
  <si>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</si>
  <si>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</si>
  <si>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</si>
  <si>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</si>
  <si>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</si>
  <si>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</si>
  <si>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</si>
  <si>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</si>
  <si>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</si>
  <si>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</si>
  <si>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</si>
  <si>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</si>
  <si>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</si>
  <si>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</si>
  <si>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</si>
  <si>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</si>
  <si>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</si>
  <si>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</si>
  <si>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</si>
  <si>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</si>
  <si>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</si>
  <si>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</si>
  <si>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</si>
  <si>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</si>
  <si>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</si>
  <si>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</si>
  <si>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</si>
  <si>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</si>
  <si>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</si>
  <si>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</si>
  <si>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</si>
  <si>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</si>
  <si>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</si>
  <si>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</si>
  <si>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</si>
  <si>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</si>
  <si>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</si>
  <si>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</si>
  <si>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</si>
  <si>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</si>
  <si>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</si>
  <si>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</si>
  <si>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</si>
  <si>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</si>
  <si>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</si>
  <si>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</si>
  <si>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</si>
  <si>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</si>
  <si>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</si>
  <si>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</si>
  <si>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</si>
  <si>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</si>
  <si>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</si>
  <si>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</si>
  <si>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</si>
  <si>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</si>
  <si>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</si>
  <si>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</si>
  <si>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</si>
  <si>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</si>
  <si>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</si>
  <si>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</si>
  <si>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</si>
  <si>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</si>
  <si>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</si>
  <si>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</si>
  <si>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</si>
  <si>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</si>
  <si>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</si>
  <si>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</si>
  <si>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</si>
  <si>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</si>
  <si>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</si>
  <si>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</si>
  <si>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</si>
  <si>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</si>
  <si>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</si>
  <si>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</si>
  <si>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</si>
  <si>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</si>
  <si>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</si>
  <si>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</si>
  <si>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</si>
  <si>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</si>
  <si>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</si>
  <si>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</si>
  <si>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</si>
  <si>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</si>
  <si>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</si>
  <si>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</si>
  <si>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</si>
  <si>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</si>
  <si>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</si>
  <si>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</si>
  <si>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</si>
  <si>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</si>
  <si>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</si>
  <si>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</si>
  <si>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</si>
  <si>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</si>
  <si>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</si>
  <si>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</si>
  <si>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</si>
  <si>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</si>
  <si>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</si>
  <si>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</si>
  <si>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</si>
  <si>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</si>
  <si>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</si>
  <si>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</si>
  <si>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</si>
  <si>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</si>
  <si>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</si>
  <si>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</si>
  <si>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</si>
  <si>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</si>
  <si>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</si>
  <si>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</si>
  <si>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</si>
  <si>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</si>
  <si>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</si>
  <si>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</si>
  <si>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</si>
  <si>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</si>
  <si>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</si>
  <si>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</si>
  <si>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</si>
  <si>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</si>
  <si>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</si>
  <si>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</si>
  <si>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</si>
  <si>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</si>
  <si>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</si>
  <si>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</si>
  <si>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</si>
  <si>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</si>
  <si>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</si>
  <si>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</si>
  <si>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</si>
  <si>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</si>
  <si>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</si>
  <si>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</si>
  <si>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</si>
  <si>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</si>
  <si>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</si>
  <si>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</si>
  <si>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</si>
  <si>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</si>
  <si>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</si>
  <si>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</si>
  <si>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</si>
  <si>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</si>
  <si>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</si>
  <si>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</si>
  <si>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</si>
  <si>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</si>
  <si>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</si>
  <si>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</si>
  <si>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</si>
  <si>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</si>
  <si>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</si>
  <si>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</si>
  <si>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</si>
  <si>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</si>
  <si>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</si>
  <si>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</si>
  <si>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</si>
  <si>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</si>
  <si>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</si>
  <si>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</si>
  <si>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</si>
  <si>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</si>
  <si>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</si>
  <si>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</si>
  <si>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</si>
  <si>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</si>
  <si>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</si>
  <si>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</si>
  <si>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</si>
  <si>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</si>
  <si>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</si>
  <si>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</si>
  <si>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</si>
  <si>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</si>
  <si>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</si>
  <si>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</si>
  <si>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</si>
  <si>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</si>
  <si>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</si>
  <si>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</si>
  <si>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</si>
  <si>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</si>
  <si>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</si>
  <si>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</si>
  <si>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</si>
  <si>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</si>
  <si>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</si>
  <si>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</si>
  <si>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</si>
  <si>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</si>
  <si>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</si>
  <si>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</si>
  <si>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</si>
  <si>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</si>
  <si>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</si>
  <si>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</si>
  <si>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</si>
  <si>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</si>
  <si>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</si>
  <si>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</si>
  <si>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</si>
  <si>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</si>
  <si>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</si>
  <si>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</si>
  <si>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</si>
  <si>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</si>
  <si>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</si>
  <si>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</si>
  <si>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</si>
  <si>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</si>
  <si>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</si>
  <si>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</si>
  <si>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</si>
  <si>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</si>
  <si>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</si>
  <si>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</si>
  <si>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</si>
  <si>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</si>
  <si>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</si>
  <si>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</si>
  <si>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</si>
  <si>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</si>
  <si>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</si>
  <si>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</si>
  <si>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</si>
  <si>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</si>
  <si>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</si>
  <si>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</si>
  <si>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</si>
  <si>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</si>
  <si>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</si>
  <si>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</si>
  <si>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</si>
  <si>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</si>
  <si>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</si>
  <si>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</si>
  <si>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</si>
  <si>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</si>
  <si>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</si>
  <si>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</si>
  <si>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</si>
  <si>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</si>
  <si>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</si>
  <si>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</si>
  <si>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</si>
  <si>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</si>
  <si>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</si>
  <si>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</si>
  <si>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</si>
  <si>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</si>
  <si>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</si>
  <si>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</si>
  <si>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</si>
  <si>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</si>
  <si>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</si>
  <si>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</si>
  <si>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</si>
  <si>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</si>
  <si>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</si>
  <si>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</si>
  <si>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</si>
  <si>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</si>
  <si>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</si>
  <si>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</si>
  <si>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</si>
  <si>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</si>
  <si>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</si>
  <si>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</si>
  <si>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</si>
  <si>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</si>
  <si>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</si>
  <si>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</si>
  <si>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</si>
  <si>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</si>
  <si>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</si>
  <si>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</si>
  <si>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</si>
  <si>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</si>
  <si>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</si>
  <si>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</si>
  <si>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</si>
  <si>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</si>
  <si>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</si>
  <si>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</si>
  <si>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</si>
  <si>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</si>
  <si>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</si>
  <si>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</si>
  <si>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</si>
  <si>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</si>
  <si>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</si>
  <si>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</si>
  <si>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</si>
  <si>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</si>
  <si>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</si>
  <si>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</si>
  <si>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</si>
  <si>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</si>
  <si>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</si>
  <si>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</si>
  <si>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</si>
  <si>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</si>
  <si>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</si>
  <si>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</si>
  <si>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</si>
  <si>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</si>
  <si>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</si>
  <si>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</si>
  <si>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</si>
  <si>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</si>
  <si>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</si>
  <si>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</si>
  <si>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</si>
  <si>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</si>
  <si>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</si>
  <si>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</si>
  <si>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</si>
  <si>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</si>
  <si>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</si>
  <si>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</si>
  <si>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</si>
  <si>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</si>
  <si>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</si>
  <si>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</si>
  <si>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</si>
  <si>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</si>
  <si>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</si>
  <si>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</si>
  <si>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</si>
  <si>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</si>
  <si>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</si>
  <si>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</si>
  <si>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</si>
  <si>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</si>
  <si>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</si>
  <si>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</si>
  <si>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</si>
  <si>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</si>
  <si>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</si>
  <si>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</si>
  <si>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</si>
  <si>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</si>
  <si>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</si>
  <si>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</si>
  <si>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</si>
  <si>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</si>
  <si>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</si>
  <si>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</si>
  <si>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</si>
  <si>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</si>
  <si>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</si>
  <si>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</si>
  <si>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</si>
  <si>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</si>
  <si>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</si>
  <si>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</si>
  <si>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</si>
  <si>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</si>
  <si>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</si>
  <si>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</si>
  <si>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</si>
  <si>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</si>
  <si>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</si>
  <si>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</si>
  <si>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</si>
  <si>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</si>
  <si>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</si>
  <si>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</si>
  <si>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</si>
  <si>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</si>
  <si>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</si>
  <si>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</si>
  <si>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</si>
  <si>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</si>
  <si>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</si>
  <si>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</si>
  <si>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</si>
  <si>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</si>
  <si>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</si>
  <si>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</si>
  <si>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</si>
  <si>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</si>
  <si>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</si>
  <si>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</si>
  <si>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</si>
  <si>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</si>
  <si>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</si>
  <si>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</si>
  <si>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</si>
  <si>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</si>
  <si>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</si>
  <si>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</si>
  <si>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</si>
  <si>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</si>
  <si>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</si>
  <si>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</si>
  <si>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</si>
  <si>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</si>
  <si>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</si>
  <si>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</si>
  <si>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</si>
  <si>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</si>
  <si>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</si>
  <si>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</si>
  <si>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</si>
  <si>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</si>
  <si>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</si>
  <si>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</si>
  <si>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</si>
  <si>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</si>
  <si>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</si>
  <si>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</si>
  <si>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</si>
  <si>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</si>
  <si>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</si>
  <si>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</si>
  <si>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</si>
  <si>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</si>
  <si>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</si>
  <si>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</si>
  <si>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</si>
  <si>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</si>
  <si>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</si>
  <si>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</si>
  <si>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</si>
  <si>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</si>
  <si>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</si>
  <si>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</si>
  <si>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</si>
  <si>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</si>
  <si>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</si>
  <si>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</si>
  <si>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</si>
  <si>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</si>
  <si>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</si>
  <si>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</si>
  <si>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</si>
  <si>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</si>
  <si>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</si>
  <si>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</si>
  <si>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</si>
  <si>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</si>
  <si>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</si>
  <si>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</si>
  <si>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</si>
  <si>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</si>
  <si>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</si>
  <si>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</si>
  <si>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</si>
  <si>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</si>
  <si>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</si>
  <si>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</si>
  <si>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</si>
  <si>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</si>
  <si>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</si>
  <si>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</si>
  <si>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</si>
  <si>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</si>
  <si>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</si>
  <si>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</si>
  <si>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</si>
  <si>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</si>
  <si>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</si>
  <si>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</si>
  <si>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</si>
  <si>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</si>
  <si>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</si>
  <si>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</si>
  <si>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</si>
  <si>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</si>
  <si>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</si>
  <si>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</si>
  <si>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</si>
  <si>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</si>
  <si>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</si>
  <si>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</si>
  <si>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</si>
  <si>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</si>
  <si>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</si>
  <si>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</si>
  <si>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</si>
  <si>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</si>
  <si>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</si>
  <si>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</si>
  <si>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</si>
  <si>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</si>
  <si>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</si>
  <si>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</si>
  <si>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</si>
  <si>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</si>
  <si>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</si>
  <si>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</si>
  <si>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</si>
  <si>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</si>
  <si>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</si>
  <si>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</si>
  <si>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</si>
  <si>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</si>
  <si>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</si>
  <si>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</si>
  <si>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</si>
  <si>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</si>
  <si>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</si>
  <si>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</si>
  <si>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</si>
  <si>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</si>
  <si>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</si>
  <si>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</si>
  <si>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</si>
  <si>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</si>
  <si>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</si>
  <si>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</si>
  <si>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</si>
  <si>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</si>
  <si>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</si>
  <si>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</si>
  <si>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</si>
  <si>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</si>
  <si>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</si>
  <si>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</si>
  <si>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</si>
  <si>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</si>
  <si>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</si>
  <si>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</si>
  <si>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</si>
  <si>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</si>
  <si>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</si>
  <si>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</si>
  <si>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</si>
  <si>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</si>
  <si>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</si>
  <si>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</si>
  <si>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</si>
  <si>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</si>
  <si>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</si>
  <si>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</si>
  <si>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</si>
  <si>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</si>
  <si>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</si>
  <si>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</si>
  <si>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</si>
  <si>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</si>
  <si>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</si>
  <si>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</si>
  <si>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</si>
  <si>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</si>
  <si>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</si>
  <si>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</si>
  <si>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</si>
  <si>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</si>
  <si>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</si>
  <si>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</si>
  <si>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</si>
  <si>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</si>
  <si>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</si>
  <si>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</si>
  <si>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</si>
  <si>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</si>
  <si>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</si>
  <si>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</si>
  <si>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</si>
  <si>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</si>
  <si>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</si>
  <si>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</si>
  <si>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</si>
  <si>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</si>
  <si>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</si>
  <si>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</si>
  <si>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</si>
  <si>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</si>
  <si>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</si>
  <si>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</si>
  <si>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</si>
  <si>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</si>
  <si>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</si>
  <si>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</si>
  <si>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</si>
  <si>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</si>
  <si>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</si>
  <si>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</si>
  <si>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</si>
  <si>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</si>
  <si>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</si>
  <si>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</si>
  <si>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</si>
  <si>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</si>
  <si>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</si>
  <si>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</si>
  <si>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</si>
  <si>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</si>
  <si>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</si>
  <si>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</si>
  <si>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</si>
  <si>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</si>
  <si>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</si>
  <si>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</si>
  <si>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</si>
  <si>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</si>
  <si>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</si>
  <si>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</si>
  <si>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</si>
  <si>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</si>
  <si>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</si>
  <si>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</si>
  <si>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</si>
  <si>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</si>
  <si>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</si>
  <si>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</si>
  <si>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</si>
  <si>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</si>
  <si>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</si>
  <si>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</si>
  <si>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</si>
  <si>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</si>
  <si>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</si>
  <si>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</si>
  <si>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</si>
  <si>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</si>
  <si>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</si>
  <si>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</si>
  <si>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</si>
  <si>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</si>
  <si>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</si>
  <si>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</si>
  <si>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</si>
  <si>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</si>
  <si>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</si>
  <si>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</si>
  <si>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</si>
  <si>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</si>
  <si>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</si>
  <si>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</si>
  <si>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</si>
  <si>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</si>
  <si>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</si>
  <si>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</si>
  <si>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</si>
  <si>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</si>
  <si>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</si>
  <si>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</si>
  <si>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</si>
  <si>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</si>
  <si>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</si>
  <si>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</si>
  <si>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</si>
  <si>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</si>
  <si>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</si>
  <si>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</si>
  <si>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</si>
  <si>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</si>
  <si>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</si>
  <si>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</si>
  <si>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</si>
  <si>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</si>
  <si>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</si>
  <si>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</si>
  <si>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</si>
  <si>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</si>
  <si>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</si>
  <si>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</si>
  <si>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</si>
  <si>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</si>
  <si>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</si>
  <si>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</si>
  <si>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</si>
  <si>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</si>
  <si>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</si>
  <si>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</si>
  <si>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</si>
  <si>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</si>
  <si>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</si>
  <si>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</si>
  <si>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</si>
  <si>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</si>
  <si>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</si>
  <si>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</si>
  <si>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</si>
  <si>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</si>
  <si>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</si>
  <si>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</si>
  <si>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</si>
  <si>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</si>
  <si>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</si>
  <si>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</si>
  <si>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</si>
  <si>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</si>
  <si>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</si>
  <si>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</si>
  <si>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</si>
  <si>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</si>
  <si>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</si>
  <si>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</si>
  <si>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</si>
  <si>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</si>
  <si>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</si>
  <si>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</si>
  <si>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</si>
  <si>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</si>
  <si>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</si>
  <si>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</si>
  <si>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</si>
  <si>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</si>
  <si>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</si>
  <si>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</si>
  <si>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</si>
  <si>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</si>
  <si>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</si>
  <si>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</si>
  <si>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</si>
  <si>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</si>
  <si>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</si>
  <si>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</si>
  <si>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</si>
  <si>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</si>
  <si>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</si>
  <si>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</si>
  <si>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</si>
  <si>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</si>
  <si>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</si>
  <si>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</si>
  <si>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</si>
  <si>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</si>
  <si>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</si>
  <si>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</si>
  <si>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</si>
  <si>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</si>
  <si>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</si>
  <si>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</si>
  <si>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</si>
  <si>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</si>
  <si>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</si>
  <si>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</si>
  <si>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</si>
  <si>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</si>
  <si>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</si>
  <si>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</si>
  <si>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</si>
  <si>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</si>
  <si>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</si>
  <si>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</si>
  <si>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</si>
  <si>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</si>
  <si>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</si>
  <si>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</si>
  <si>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</si>
  <si>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</si>
  <si>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</si>
  <si>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</si>
  <si>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</si>
  <si>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</si>
  <si>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</si>
  <si>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</si>
  <si>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</si>
  <si>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</si>
  <si>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</si>
  <si>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</si>
  <si>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</si>
  <si>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</si>
  <si>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</si>
  <si>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</si>
  <si>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</si>
  <si>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</si>
  <si>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</si>
  <si>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</si>
  <si>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</si>
  <si>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</si>
  <si>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</si>
  <si>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</si>
  <si>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</si>
  <si>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</si>
  <si>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</si>
  <si>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</si>
  <si>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</si>
  <si>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</si>
  <si>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</si>
  <si>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</si>
  <si>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</si>
  <si>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</si>
  <si>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</si>
  <si>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</si>
  <si>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</si>
  <si>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</si>
  <si>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</si>
  <si>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</si>
  <si>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</si>
  <si>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</si>
  <si>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</si>
  <si>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</si>
  <si>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</si>
  <si>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</si>
  <si>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</si>
  <si>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</si>
  <si>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</si>
  <si>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</si>
  <si>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</si>
  <si>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</si>
  <si>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</si>
  <si>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</si>
  <si>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</si>
  <si>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</si>
  <si>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</si>
  <si>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</si>
  <si>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</si>
  <si>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</si>
  <si>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</si>
  <si>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</si>
  <si>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</si>
  <si>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</si>
  <si>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</si>
  <si>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</si>
  <si>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</si>
  <si>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</si>
  <si>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</si>
  <si>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</si>
  <si>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</si>
  <si>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</si>
  <si>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</si>
  <si>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</si>
  <si>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</si>
  <si>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</si>
  <si>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</si>
  <si>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</si>
  <si>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</si>
  <si>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</si>
  <si>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</si>
  <si>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</si>
  <si>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</si>
  <si>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</si>
  <si>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</si>
  <si>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</si>
  <si>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</si>
  <si>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</si>
  <si>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</si>
  <si>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</si>
  <si>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</si>
  <si>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</si>
  <si>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</si>
  <si>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</si>
  <si>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</si>
  <si>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</si>
  <si>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</si>
  <si>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</si>
  <si>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</si>
  <si>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</si>
  <si>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</si>
  <si>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</si>
  <si>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</si>
  <si>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</si>
  <si>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</si>
  <si>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</si>
  <si>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</si>
  <si>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</si>
  <si>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</si>
  <si>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</si>
  <si>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</si>
  <si>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</si>
  <si>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</si>
  <si>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</si>
  <si>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</si>
  <si>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</si>
  <si>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</si>
  <si>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</si>
  <si>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</si>
  <si>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</si>
  <si>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</si>
  <si>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</si>
  <si>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</si>
  <si>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</si>
  <si>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</si>
  <si>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</si>
  <si>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</si>
  <si>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</si>
  <si>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</si>
  <si>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</si>
  <si>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</si>
  <si>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</si>
  <si>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</si>
  <si>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</si>
  <si>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</si>
  <si>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</si>
  <si>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</si>
  <si>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</si>
  <si>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</si>
  <si>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</si>
  <si>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</si>
  <si>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</si>
  <si>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</si>
  <si>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</si>
  <si>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</si>
  <si>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</si>
  <si>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</si>
  <si>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</si>
  <si>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</si>
  <si>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</si>
  <si>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</si>
  <si>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</si>
  <si>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</si>
  <si>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</si>
  <si>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</si>
  <si>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</si>
  <si>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</si>
  <si>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</si>
  <si>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</si>
  <si>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</si>
  <si>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</si>
  <si>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</si>
  <si>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</si>
  <si>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</si>
  <si>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</si>
  <si>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</si>
  <si>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</si>
  <si>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</si>
  <si>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</si>
  <si>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</si>
  <si>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</si>
  <si>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</si>
  <si>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</si>
  <si>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</si>
  <si>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</si>
  <si>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</si>
  <si>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</si>
  <si>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</si>
  <si>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</si>
  <si>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</si>
  <si>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</si>
  <si>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</si>
  <si>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</si>
  <si>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</si>
  <si>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</si>
  <si>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</si>
  <si>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</si>
  <si>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</si>
  <si>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</si>
  <si>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</si>
  <si>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</si>
  <si>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</si>
  <si>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</si>
  <si>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</si>
  <si>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</si>
  <si>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</si>
  <si>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</si>
  <si>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</si>
  <si>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</si>
  <si>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</si>
  <si>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</si>
  <si>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</si>
  <si>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</si>
  <si>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</si>
  <si>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</si>
  <si>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</si>
  <si>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</si>
  <si>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</si>
  <si>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</si>
  <si>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</si>
  <si>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</si>
  <si>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</si>
  <si>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</si>
  <si>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</si>
  <si>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</si>
  <si>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</si>
  <si>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</si>
  <si>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</si>
  <si>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</si>
  <si>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</si>
  <si>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</si>
  <si>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</si>
  <si>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</si>
  <si>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</si>
  <si>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</si>
  <si>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</si>
  <si>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</si>
  <si>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</si>
  <si>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</si>
  <si>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</si>
  <si>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</si>
  <si>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</si>
  <si>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</si>
  <si>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</si>
  <si>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</si>
  <si>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</si>
  <si>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</si>
  <si>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</si>
  <si>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</si>
  <si>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</si>
  <si>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</si>
  <si>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</si>
  <si>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</si>
  <si>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</si>
  <si>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</si>
  <si>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</si>
  <si>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</si>
  <si>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</si>
  <si>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</si>
  <si>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</si>
  <si>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</si>
  <si>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</si>
  <si>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</si>
  <si>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</si>
  <si>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</si>
  <si>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</si>
  <si>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</si>
  <si>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</si>
  <si>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</si>
  <si>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</si>
  <si>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</si>
  <si>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</si>
  <si>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</si>
  <si>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</si>
  <si>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</si>
  <si>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</si>
  <si>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</si>
  <si>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</si>
  <si>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</si>
  <si>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</si>
  <si>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</si>
  <si>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</si>
  <si>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</si>
  <si>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</si>
  <si>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</si>
  <si>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</si>
  <si>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</si>
  <si>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</si>
  <si>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</si>
  <si>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</si>
  <si>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</si>
  <si>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</si>
  <si>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</si>
  <si>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</si>
  <si>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</si>
  <si>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</si>
  <si>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</si>
  <si>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</si>
  <si>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</si>
  <si>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</si>
  <si>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</si>
  <si>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</si>
  <si>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</si>
  <si>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</si>
  <si>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</si>
  <si>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</si>
  <si>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</si>
  <si>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</si>
  <si>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</si>
  <si>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</si>
  <si>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</si>
  <si>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</si>
  <si>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</si>
  <si>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</si>
  <si>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</si>
  <si>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</si>
  <si>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</si>
  <si>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</si>
  <si>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</si>
  <si>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</si>
  <si>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</si>
  <si>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</si>
  <si>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</si>
  <si>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</si>
  <si>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</si>
  <si>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</si>
  <si>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</si>
  <si>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</si>
  <si>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</si>
  <si>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</si>
  <si>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</si>
  <si>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</si>
  <si>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</si>
  <si>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</si>
  <si>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</si>
  <si>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</si>
  <si>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</si>
  <si>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</si>
  <si>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</si>
  <si>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</si>
  <si>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</si>
  <si>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</si>
  <si>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</si>
  <si>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</si>
  <si>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</si>
  <si>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</si>
  <si>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</si>
  <si>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</si>
  <si>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</si>
  <si>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</si>
  <si>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</si>
  <si>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</si>
  <si>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</si>
  <si>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</si>
  <si>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</si>
  <si>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</si>
  <si>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</si>
  <si>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</si>
  <si>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</si>
  <si>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</si>
  <si>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</si>
  <si>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</si>
  <si>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</si>
  <si>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</si>
  <si>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</si>
  <si>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</si>
  <si>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</si>
  <si>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</si>
  <si>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</si>
  <si>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</si>
  <si>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</si>
  <si>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</si>
  <si>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</si>
  <si>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</si>
  <si>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</si>
  <si>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</si>
  <si>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</si>
  <si>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</si>
  <si>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</si>
  <si>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</si>
  <si>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</si>
  <si>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</si>
  <si>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</si>
  <si>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</si>
  <si>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</si>
  <si>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</si>
  <si>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</si>
  <si>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</si>
  <si>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</si>
  <si>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</si>
  <si>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</si>
  <si>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</si>
  <si>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</si>
  <si>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</si>
  <si>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</si>
  <si>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</si>
  <si>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</si>
  <si>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</si>
  <si>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</si>
  <si>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</si>
  <si>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</si>
  <si>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</si>
  <si>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</si>
  <si>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</si>
  <si>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</si>
  <si>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</si>
  <si>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</si>
  <si>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</si>
  <si>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</si>
  <si>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</si>
  <si>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</si>
  <si>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</si>
  <si>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</si>
  <si>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</si>
  <si>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</si>
  <si>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</si>
  <si>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</si>
  <si>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</si>
  <si>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</si>
  <si>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</si>
  <si>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</si>
  <si>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</si>
  <si>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</si>
  <si>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</si>
  <si>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</si>
  <si>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</si>
  <si>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</si>
  <si>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</si>
  <si>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</si>
  <si>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</si>
  <si>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</si>
  <si>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</si>
  <si>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</si>
  <si>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</si>
  <si>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</si>
  <si>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</si>
  <si>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</si>
  <si>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</si>
  <si>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</si>
  <si>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</si>
  <si>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</si>
  <si>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</si>
  <si>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</si>
  <si>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</si>
  <si>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</si>
  <si>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</si>
  <si>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</si>
  <si>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</si>
  <si>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</si>
  <si>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</si>
  <si>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</si>
  <si>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</si>
  <si>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</si>
  <si>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</si>
  <si>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</si>
  <si>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</si>
  <si>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</si>
  <si>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</si>
  <si>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</si>
  <si>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</si>
  <si>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</si>
  <si>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</si>
  <si>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</si>
  <si>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</si>
  <si>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</si>
  <si>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</si>
  <si>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</si>
  <si>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</si>
  <si>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</si>
  <si>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</si>
  <si>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</si>
  <si>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</si>
  <si>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</si>
  <si>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</si>
  <si>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</si>
  <si>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</si>
  <si>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</si>
  <si>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</si>
  <si>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</si>
  <si>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</si>
  <si>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</si>
  <si>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</si>
  <si>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</si>
  <si>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</si>
  <si>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</si>
  <si>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</si>
  <si>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</si>
  <si>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</si>
  <si>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</si>
  <si>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</si>
  <si>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</si>
  <si>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</si>
  <si>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</si>
  <si>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</si>
  <si>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</si>
  <si>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</si>
  <si>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</si>
  <si>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</si>
  <si>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</si>
  <si>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</si>
  <si>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</si>
  <si>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</si>
  <si>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</si>
  <si>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</si>
  <si>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</si>
  <si>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</si>
  <si>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</si>
  <si>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</si>
  <si>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</si>
  <si>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</si>
  <si>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</si>
  <si>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</si>
  <si>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</si>
  <si>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</si>
  <si>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</si>
  <si>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</si>
  <si>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</si>
  <si>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</si>
  <si>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</si>
  <si>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</si>
  <si>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</si>
  <si>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</si>
  <si>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</si>
  <si>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</si>
  <si>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</si>
  <si>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</si>
  <si>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</si>
  <si>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</si>
  <si>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</si>
  <si>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</si>
  <si>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</si>
  <si>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</si>
  <si>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</si>
  <si>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</si>
  <si>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</si>
  <si>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</si>
  <si>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</si>
  <si>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</si>
  <si>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</si>
  <si>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</si>
  <si>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</si>
  <si>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</si>
  <si>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</si>
  <si>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</si>
  <si>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</si>
  <si>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</si>
  <si>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</si>
  <si>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</si>
  <si>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</si>
  <si>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</si>
  <si>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</si>
  <si>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</si>
  <si>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</si>
  <si>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</si>
  <si>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</si>
  <si>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</si>
  <si>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</si>
  <si>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</si>
  <si>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</si>
  <si>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</si>
  <si>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</si>
  <si>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</si>
  <si>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</si>
  <si>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</si>
  <si>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</si>
  <si>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</si>
  <si>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</si>
  <si>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</si>
  <si>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</si>
  <si>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</si>
  <si>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</si>
  <si>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</si>
  <si>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</si>
  <si>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</si>
  <si>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</si>
  <si>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</si>
  <si>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</si>
  <si>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</si>
  <si>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</si>
  <si>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</si>
  <si>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</si>
  <si>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</si>
  <si>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</si>
  <si>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</si>
  <si>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</si>
  <si>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</si>
  <si>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</si>
  <si>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</si>
  <si>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</si>
  <si>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</si>
  <si>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</si>
  <si>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</si>
  <si>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</si>
  <si>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</si>
  <si>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</si>
  <si>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</si>
  <si>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</si>
  <si>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</si>
  <si>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</si>
  <si>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</si>
  <si>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</si>
  <si>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</si>
  <si>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</si>
  <si>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</si>
  <si>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</si>
  <si>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</si>
  <si>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</si>
  <si>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</si>
  <si>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</si>
  <si>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</si>
  <si>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</si>
  <si>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</si>
  <si>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</si>
  <si>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</si>
  <si>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</si>
  <si>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</si>
  <si>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</si>
  <si>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</si>
  <si>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</si>
  <si>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</si>
  <si>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</si>
  <si>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</si>
  <si>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</si>
  <si>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</si>
  <si>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</si>
  <si>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</si>
  <si>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</si>
  <si>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</si>
  <si>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</si>
  <si>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</si>
  <si>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</si>
  <si>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</si>
  <si>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</si>
  <si>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</si>
  <si>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</si>
  <si>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</si>
  <si>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</si>
  <si>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</si>
  <si>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</si>
  <si>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</si>
  <si>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</si>
  <si>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</si>
  <si>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</si>
  <si>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</si>
  <si>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</si>
  <si>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</si>
  <si>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</si>
  <si>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</si>
  <si>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</si>
  <si>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</si>
  <si>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</si>
  <si>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</si>
  <si>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</si>
  <si>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</si>
  <si>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</si>
  <si>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</si>
  <si>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</si>
  <si>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</si>
  <si>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</si>
  <si>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</si>
  <si>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</si>
  <si>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</si>
  <si>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</si>
  <si>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</si>
  <si>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</si>
  <si>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</si>
  <si>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</si>
  <si>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</si>
  <si>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</si>
  <si>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</si>
  <si>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</si>
  <si>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</si>
  <si>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</si>
  <si>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</si>
  <si>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</si>
  <si>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</si>
  <si>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</si>
  <si>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</si>
  <si>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</si>
  <si>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</si>
  <si>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</si>
  <si>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</si>
  <si>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</si>
  <si>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</si>
  <si>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</si>
  <si>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</si>
  <si>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</si>
  <si>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</si>
  <si>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</si>
  <si>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</si>
  <si>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</si>
  <si>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</si>
  <si>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</si>
  <si>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</si>
  <si>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</si>
  <si>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</si>
  <si>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</si>
  <si>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</si>
  <si>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</si>
  <si>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</si>
  <si>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</si>
  <si>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</si>
  <si>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</si>
  <si>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</si>
  <si>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</si>
  <si>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</si>
  <si>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</si>
  <si>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</si>
  <si>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</si>
  <si>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</si>
  <si>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</si>
  <si>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</si>
  <si>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</si>
  <si>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</si>
  <si>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</si>
  <si>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</si>
  <si>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</si>
  <si>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</si>
  <si>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</si>
  <si>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</si>
  <si>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</si>
  <si>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</si>
  <si>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</si>
  <si>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</si>
  <si>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</si>
  <si>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</si>
  <si>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</si>
  <si>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</si>
  <si>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</si>
  <si>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</si>
  <si>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</si>
  <si>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</si>
  <si>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</si>
  <si>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</si>
  <si>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</si>
  <si>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</si>
  <si>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</si>
  <si>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</si>
  <si>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</si>
  <si>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</si>
  <si>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</si>
  <si>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</si>
  <si>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</si>
  <si>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</si>
  <si>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</si>
  <si>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</si>
  <si>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</si>
  <si>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</si>
  <si>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</si>
  <si>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</si>
  <si>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</si>
  <si>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</si>
  <si>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</si>
  <si>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</si>
  <si>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</si>
  <si>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</si>
  <si>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</si>
  <si>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</si>
  <si>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</si>
  <si>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</si>
  <si>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</si>
  <si>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</si>
  <si>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</si>
  <si>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</si>
  <si>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</si>
  <si>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</si>
  <si>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</si>
  <si>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</si>
  <si>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</si>
  <si>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</si>
  <si>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</si>
  <si>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</si>
  <si>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</si>
  <si>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</si>
  <si>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</si>
  <si>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</si>
  <si>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</si>
  <si>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</si>
  <si>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</si>
  <si>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</si>
  <si>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</si>
  <si>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</si>
  <si>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</si>
  <si>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</si>
  <si>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</si>
  <si>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</si>
  <si>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</si>
  <si>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</si>
  <si>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</si>
  <si>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</si>
  <si>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</si>
  <si>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</si>
  <si>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</si>
  <si>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</si>
  <si>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</si>
  <si>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</si>
  <si>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</si>
  <si>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</si>
  <si>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</si>
  <si>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</si>
  <si>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</si>
  <si>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</si>
  <si>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</si>
  <si>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</si>
  <si>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</si>
  <si>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</si>
  <si>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</si>
  <si>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</si>
  <si>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</si>
  <si>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</si>
  <si>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</si>
  <si>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</si>
  <si>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</si>
  <si>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</si>
  <si>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</si>
  <si>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</si>
  <si>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</si>
  <si>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</si>
  <si>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</si>
  <si>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</si>
  <si>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</si>
  <si>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</si>
  <si>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</si>
  <si>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</si>
  <si>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</si>
  <si>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</si>
  <si>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</si>
  <si>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</si>
  <si>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</si>
  <si>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</si>
  <si>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</si>
  <si>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</si>
  <si>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</si>
  <si>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</si>
  <si>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</si>
  <si>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</si>
  <si>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</si>
  <si>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</si>
  <si>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</si>
  <si>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</si>
  <si>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</si>
  <si>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</si>
  <si>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</si>
  <si>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</si>
  <si>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</si>
  <si>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</si>
  <si>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</si>
  <si>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</si>
  <si>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</si>
  <si>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</si>
  <si>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</si>
  <si>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</si>
  <si>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</si>
  <si>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</si>
  <si>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</si>
  <si>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</si>
  <si>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</si>
  <si>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</si>
  <si>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</si>
  <si>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</si>
  <si>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</si>
  <si>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</si>
  <si>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</si>
  <si>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</si>
  <si>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</si>
  <si>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</si>
  <si>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</si>
  <si>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</si>
  <si>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</si>
  <si>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</si>
  <si>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</si>
  <si>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</si>
  <si>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</si>
  <si>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</si>
  <si>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</si>
  <si>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</si>
  <si>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</si>
  <si>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</si>
  <si>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</si>
  <si>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</si>
  <si>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</si>
  <si>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</si>
  <si>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</si>
  <si>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</si>
  <si>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</si>
  <si>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</si>
  <si>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</si>
  <si>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</si>
  <si>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</si>
  <si>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</si>
  <si>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</si>
  <si>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</si>
  <si>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</si>
  <si>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</si>
  <si>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</si>
  <si>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</si>
  <si>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</si>
  <si>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</si>
  <si>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</si>
  <si>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</si>
  <si>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</si>
  <si>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</si>
  <si>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</si>
  <si>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</si>
  <si>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</si>
  <si>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</si>
  <si>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</si>
  <si>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</si>
  <si>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</si>
  <si>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</si>
  <si>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</si>
  <si>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</si>
  <si>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</si>
  <si>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</si>
  <si>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</si>
  <si>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</si>
  <si>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</si>
  <si>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</si>
  <si>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</si>
  <si>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</si>
  <si>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</si>
  <si>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</si>
  <si>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</si>
  <si>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</si>
  <si>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</si>
  <si>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</si>
  <si>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</si>
  <si>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</si>
  <si>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</si>
  <si>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</si>
  <si>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</si>
  <si>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</si>
  <si>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</si>
  <si>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</si>
  <si>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</si>
  <si>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</si>
  <si>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</si>
  <si>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</si>
  <si>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</si>
  <si>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</si>
  <si>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</si>
  <si>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</si>
  <si>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</si>
  <si>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</si>
  <si>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</si>
  <si>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</si>
  <si>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</si>
  <si>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</si>
  <si>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</si>
  <si>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</si>
  <si>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</si>
  <si>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</si>
  <si>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</si>
  <si>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</si>
  <si>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</si>
  <si>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</si>
  <si>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</si>
  <si>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</si>
  <si>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</si>
  <si>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</si>
  <si>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</si>
  <si>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</si>
  <si>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</si>
  <si>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</si>
  <si>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</si>
  <si>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</si>
  <si>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</si>
  <si>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</si>
  <si>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</si>
  <si>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</si>
  <si>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</si>
  <si>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</si>
  <si>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</si>
  <si>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</si>
  <si>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</si>
  <si>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</si>
  <si>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</si>
  <si>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</si>
  <si>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</si>
  <si>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</si>
  <si>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</si>
  <si>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</si>
  <si>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</si>
  <si>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</si>
  <si>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</si>
  <si>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</si>
  <si>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</si>
  <si>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</si>
  <si>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</si>
  <si>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</si>
  <si>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</si>
  <si>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</si>
  <si>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</si>
  <si>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</si>
  <si>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</si>
  <si>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</si>
  <si>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</si>
  <si>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</si>
  <si>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</si>
  <si>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</si>
  <si>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</si>
  <si>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</si>
  <si>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</si>
  <si>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</si>
  <si>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</si>
  <si>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</si>
  <si>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</si>
  <si>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</si>
  <si>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</si>
  <si>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</si>
  <si>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</si>
  <si>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</si>
  <si>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</si>
  <si>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</si>
  <si>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</si>
  <si>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</si>
  <si>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</si>
  <si>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</si>
  <si>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</si>
  <si>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</si>
  <si>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</si>
  <si>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</si>
  <si>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</si>
  <si>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</si>
  <si>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</si>
  <si>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</si>
  <si>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</si>
  <si>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</si>
  <si>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</si>
  <si>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</si>
  <si>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</si>
  <si>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</si>
  <si>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</si>
  <si>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</si>
  <si>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</si>
  <si>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</si>
  <si>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</si>
  <si>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</si>
  <si>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</si>
  <si>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</si>
  <si>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</si>
  <si>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</si>
  <si>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</si>
  <si>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</si>
  <si>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</si>
  <si>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</si>
  <si>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</si>
  <si>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</si>
  <si>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</si>
  <si>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</si>
  <si>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</si>
  <si>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</si>
  <si>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</si>
  <si>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</si>
  <si>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</si>
  <si>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</si>
  <si>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</si>
  <si>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</si>
  <si>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</si>
  <si>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</si>
  <si>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</si>
  <si>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</si>
  <si>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</si>
  <si>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</si>
  <si>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</si>
  <si>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</si>
  <si>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</si>
  <si>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</si>
  <si>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</si>
  <si>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</si>
  <si>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</si>
  <si>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</si>
  <si>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</si>
  <si>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</si>
  <si>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</si>
  <si>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</si>
  <si>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</si>
  <si>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</si>
  <si>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</si>
  <si>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</si>
  <si>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</si>
  <si>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</si>
  <si>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</si>
  <si>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</si>
  <si>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</si>
  <si>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</si>
  <si>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</si>
  <si>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</si>
  <si>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</si>
  <si>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</si>
  <si>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</si>
  <si>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</si>
  <si>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</si>
  <si>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</si>
  <si>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</si>
  <si>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</si>
  <si>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</si>
  <si>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</si>
  <si>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</si>
  <si>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</si>
  <si>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</si>
  <si>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</si>
  <si>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</si>
  <si>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</si>
  <si>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</si>
  <si>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</si>
  <si>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</si>
  <si>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</si>
  <si>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</si>
  <si>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</si>
  <si>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</si>
  <si>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</si>
  <si>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</si>
  <si>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</si>
  <si>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</si>
  <si>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</si>
  <si>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</si>
  <si>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</si>
  <si>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</si>
  <si>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</si>
  <si>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</si>
  <si>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</si>
  <si>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</si>
  <si>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</si>
  <si>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</si>
  <si>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</si>
  <si>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</si>
  <si>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</si>
  <si>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</si>
  <si>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</si>
  <si>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</si>
  <si>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</si>
  <si>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</si>
  <si>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</si>
  <si>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</si>
  <si>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</si>
  <si>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</si>
  <si>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</si>
  <si>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</si>
  <si>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</si>
  <si>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</si>
  <si>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</si>
  <si>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</si>
  <si>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</si>
  <si>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</si>
  <si>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</si>
  <si>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</si>
  <si>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</si>
  <si>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</si>
  <si>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</si>
  <si>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</si>
  <si>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</si>
  <si>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</si>
  <si>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</si>
  <si>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</si>
  <si>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</si>
  <si>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</si>
  <si>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</si>
  <si>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</si>
  <si>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</si>
  <si>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</si>
  <si>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</si>
  <si>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</si>
  <si>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</si>
  <si>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</si>
  <si>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</si>
  <si>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</si>
  <si>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</si>
  <si>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</si>
  <si>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</si>
  <si>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</si>
  <si>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</si>
  <si>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</si>
  <si>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</si>
  <si>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</si>
  <si>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</si>
  <si>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</si>
  <si>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</si>
  <si>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</si>
  <si>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</si>
  <si>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</si>
  <si>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</si>
  <si>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</si>
  <si>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</si>
  <si>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</si>
  <si>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</si>
  <si>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</si>
  <si>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</si>
  <si>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</si>
  <si>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</si>
  <si>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</si>
  <si>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</si>
  <si>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</si>
  <si>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</si>
  <si>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</si>
  <si>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</si>
  <si>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</si>
  <si>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</si>
  <si>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</si>
  <si>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</si>
  <si>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</si>
  <si>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</si>
  <si>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</si>
  <si>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</si>
  <si>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</si>
  <si>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</si>
  <si>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</si>
  <si>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</si>
  <si>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</si>
  <si>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</si>
  <si>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</si>
  <si>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</si>
  <si>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</si>
  <si>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</si>
  <si>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</si>
  <si>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</si>
  <si>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</si>
  <si>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</si>
  <si>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</si>
  <si>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</si>
  <si>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</si>
  <si>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</si>
  <si>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</si>
  <si>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</si>
  <si>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</si>
  <si>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</si>
  <si>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</si>
  <si>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</si>
  <si>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</si>
  <si>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</si>
  <si>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</si>
  <si>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</si>
  <si>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</si>
  <si>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</si>
  <si>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</si>
  <si>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</si>
  <si>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</si>
  <si>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</si>
  <si>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</si>
  <si>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</si>
  <si>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</si>
  <si>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</si>
  <si>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</si>
  <si>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</si>
  <si>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</si>
  <si>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</si>
  <si>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</si>
  <si>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</si>
  <si>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</si>
  <si>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</si>
  <si>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</si>
  <si>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</si>
  <si>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</si>
  <si>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</si>
  <si>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</si>
  <si>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</si>
  <si>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</si>
  <si>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</si>
  <si>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</si>
  <si>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</si>
  <si>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</si>
  <si>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</si>
  <si>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</si>
  <si>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</si>
  <si>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</si>
  <si>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</si>
  <si>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</si>
  <si>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</si>
  <si>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</si>
  <si>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</si>
  <si>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</si>
  <si>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</si>
  <si>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</si>
  <si>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</si>
  <si>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</si>
  <si>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</si>
  <si>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</si>
  <si>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</si>
  <si>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</si>
  <si>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</si>
  <si>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</si>
  <si>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</si>
  <si>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</si>
  <si>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</si>
  <si>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</si>
  <si>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</si>
  <si>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</si>
  <si>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</si>
  <si>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</si>
  <si>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</si>
  <si>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</si>
  <si>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</si>
  <si>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</si>
  <si>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</si>
  <si>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</si>
  <si>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</si>
  <si>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</si>
  <si>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</si>
  <si>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</si>
  <si>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</si>
  <si>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</si>
  <si>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</si>
  <si>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</si>
  <si>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</si>
  <si>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</si>
  <si>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</si>
  <si>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</si>
  <si>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</si>
  <si>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</si>
  <si>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</si>
  <si>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</si>
  <si>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</si>
  <si>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</si>
  <si>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</si>
  <si>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</si>
  <si>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</si>
  <si>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</si>
  <si>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</si>
  <si>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</si>
  <si>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</si>
  <si>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</si>
  <si>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</si>
  <si>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</si>
  <si>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</si>
  <si>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</si>
  <si>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</si>
  <si>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</si>
  <si>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</si>
  <si>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</si>
  <si>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</si>
  <si>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</si>
  <si>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</si>
  <si>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</si>
  <si>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</si>
  <si>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</si>
  <si>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</si>
  <si>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</si>
  <si>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</si>
  <si>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</si>
  <si>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</si>
  <si>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</si>
  <si>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</si>
  <si>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</si>
  <si>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</si>
  <si>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</si>
  <si>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</si>
  <si>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</si>
  <si>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</si>
  <si>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</si>
  <si>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</si>
  <si>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</si>
  <si>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</si>
  <si>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</si>
  <si>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</si>
  <si>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</si>
  <si>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</si>
  <si>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</si>
  <si>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</si>
  <si>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</si>
  <si>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</si>
  <si>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</si>
  <si>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</si>
  <si>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</si>
  <si>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</si>
  <si>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</si>
  <si>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</si>
  <si>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</si>
  <si>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</si>
  <si>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</si>
  <si>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</si>
  <si>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</si>
  <si>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</si>
  <si>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</si>
  <si>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</si>
  <si>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</si>
  <si>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</si>
  <si>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</si>
  <si>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</si>
  <si>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</si>
  <si>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</si>
  <si>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</si>
  <si>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</si>
  <si>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</si>
  <si>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</si>
  <si>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</si>
  <si>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</si>
  <si>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</si>
  <si>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</si>
  <si>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</si>
  <si>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</si>
  <si>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</si>
  <si>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</si>
  <si>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</si>
  <si>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</si>
  <si>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</si>
  <si>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</si>
  <si>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</si>
  <si>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</si>
  <si>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</si>
  <si>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</si>
  <si>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</si>
  <si>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</si>
  <si>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</si>
  <si>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</si>
  <si>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</si>
  <si>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</si>
  <si>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</si>
  <si>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</si>
  <si>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</si>
  <si>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</si>
  <si>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</si>
  <si>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</si>
  <si>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</si>
  <si>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</si>
  <si>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</si>
  <si>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</si>
  <si>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</si>
  <si>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</si>
  <si>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</si>
  <si>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</si>
  <si>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</si>
  <si>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</si>
  <si>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</si>
  <si>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</si>
  <si>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</si>
  <si>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</si>
  <si>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</si>
  <si>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</si>
  <si>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</si>
  <si>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</si>
  <si>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</si>
  <si>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</si>
  <si>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</si>
  <si>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</si>
  <si>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</si>
  <si>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</si>
  <si>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</si>
  <si>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</si>
  <si>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</si>
  <si>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</si>
  <si>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</si>
  <si>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</si>
  <si>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</si>
  <si>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</si>
  <si>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</si>
  <si>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</si>
  <si>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</si>
  <si>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</si>
  <si>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</si>
  <si>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</si>
  <si>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</si>
  <si>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</si>
  <si>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</si>
  <si>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</si>
  <si>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</si>
  <si>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</si>
  <si>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</si>
  <si>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</si>
  <si>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</si>
  <si>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</si>
  <si>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</si>
  <si>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</si>
  <si>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</si>
  <si>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</si>
  <si>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</si>
  <si>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</si>
  <si>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</si>
  <si>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</si>
  <si>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</si>
  <si>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</si>
  <si>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</si>
  <si>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</si>
  <si>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</si>
  <si>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</si>
  <si>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</si>
  <si>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</si>
  <si>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</si>
  <si>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</si>
  <si>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</si>
  <si>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</si>
  <si>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</si>
  <si>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</si>
  <si>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</si>
  <si>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</si>
  <si>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</si>
  <si>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</si>
  <si>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</si>
  <si>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</si>
  <si>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</si>
  <si>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</si>
  <si>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</si>
  <si>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</si>
  <si>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</si>
  <si>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</si>
  <si>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</si>
  <si>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</si>
  <si>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</si>
  <si>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</si>
  <si>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</si>
  <si>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</si>
  <si>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</si>
  <si>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</si>
  <si>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</si>
  <si>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</si>
  <si>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</si>
  <si>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</si>
  <si>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</si>
  <si>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</si>
  <si>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</si>
  <si>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</si>
  <si>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</si>
  <si>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</si>
  <si>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</si>
  <si>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</si>
  <si>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</si>
  <si>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</si>
  <si>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</si>
  <si>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</si>
  <si>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</si>
  <si>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</si>
  <si>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</si>
  <si>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</si>
  <si>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</si>
  <si>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</si>
  <si>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</si>
  <si>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</si>
  <si>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</si>
  <si>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</si>
  <si>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</si>
  <si>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</si>
  <si>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</si>
  <si>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</si>
  <si>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</si>
  <si>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</si>
  <si>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</si>
  <si>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</si>
  <si>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</si>
  <si>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</si>
  <si>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</si>
  <si>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</si>
  <si>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</si>
  <si>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</si>
  <si>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</si>
  <si>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</si>
  <si>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</si>
  <si>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</si>
  <si>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</si>
  <si>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</si>
  <si>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</si>
  <si>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</si>
  <si>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</si>
  <si>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</si>
  <si>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</si>
  <si>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</si>
  <si>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</si>
  <si>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</si>
  <si>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</si>
  <si>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</si>
  <si>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</si>
  <si>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</si>
  <si>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</si>
  <si>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</si>
  <si>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</si>
  <si>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</si>
  <si>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</si>
  <si>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</si>
  <si>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</si>
  <si>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</si>
  <si>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</si>
  <si>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</si>
  <si>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</si>
  <si>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</si>
  <si>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</si>
  <si>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</si>
  <si>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</si>
  <si>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</si>
  <si>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</si>
  <si>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</si>
  <si>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</si>
  <si>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</si>
  <si>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</si>
  <si>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</si>
  <si>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</si>
  <si>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</si>
  <si>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</si>
  <si>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</si>
  <si>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</si>
  <si>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</si>
  <si>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</si>
  <si>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</si>
  <si>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</si>
  <si>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</si>
  <si>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</si>
  <si>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</si>
  <si>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</si>
  <si>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</si>
  <si>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</si>
  <si>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</si>
  <si>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</si>
  <si>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</si>
  <si>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</si>
  <si>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</si>
  <si>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</si>
  <si>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</si>
  <si>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</si>
  <si>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</si>
  <si>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</si>
  <si>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</si>
  <si>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</si>
  <si>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</si>
  <si>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</si>
  <si>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</si>
  <si>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</si>
  <si>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</si>
  <si>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</si>
  <si>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</si>
  <si>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</si>
  <si>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</si>
  <si>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</si>
  <si>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</si>
  <si>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</si>
  <si>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</si>
  <si>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</si>
  <si>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</si>
  <si>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</si>
  <si>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</si>
  <si>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</si>
  <si>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</si>
  <si>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</si>
  <si>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</si>
  <si>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</si>
  <si>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</si>
  <si>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</si>
  <si>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</si>
  <si>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</si>
  <si>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</si>
  <si>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</si>
  <si>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</si>
  <si>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</si>
  <si>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</si>
  <si>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</si>
  <si>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</si>
  <si>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</si>
  <si>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</si>
  <si>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</si>
  <si>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</si>
  <si>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</si>
  <si>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</si>
  <si>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</si>
  <si>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</si>
  <si>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</si>
  <si>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</si>
  <si>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</si>
  <si>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</si>
  <si>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</si>
  <si>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</si>
  <si>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</si>
  <si>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</si>
  <si>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</si>
  <si>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</si>
  <si>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</si>
  <si>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</si>
  <si>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</si>
  <si>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</si>
  <si>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</si>
  <si>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</si>
  <si>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</si>
  <si>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</si>
  <si>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</si>
  <si>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</si>
  <si>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</si>
  <si>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</si>
  <si>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</si>
  <si>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</si>
  <si>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</si>
  <si>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</si>
  <si>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</si>
  <si>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</si>
  <si>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</si>
  <si>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</si>
  <si>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</si>
  <si>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</si>
  <si>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</si>
  <si>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</si>
  <si>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</si>
  <si>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</si>
  <si>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</si>
  <si>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</si>
  <si>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</si>
  <si>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</si>
  <si>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</si>
  <si>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</si>
  <si>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</si>
  <si>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</si>
  <si>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</si>
  <si>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</si>
  <si>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</si>
  <si>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</si>
  <si>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</si>
  <si>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</si>
  <si>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</si>
  <si>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</si>
  <si>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</si>
  <si>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</si>
  <si>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</si>
  <si>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</si>
  <si>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</si>
  <si>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</si>
  <si>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</si>
  <si>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</si>
  <si>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</si>
  <si>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</si>
  <si>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</si>
  <si>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</si>
  <si>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</si>
  <si>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</si>
  <si>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</si>
  <si>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</si>
  <si>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</si>
  <si>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</si>
  <si>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</si>
  <si>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</si>
  <si>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</si>
  <si>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</si>
  <si>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</si>
  <si>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</si>
  <si>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</si>
  <si>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</si>
  <si>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</si>
  <si>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</si>
  <si>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</si>
  <si>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</si>
  <si>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</si>
  <si>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</si>
  <si>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</si>
  <si>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</si>
  <si>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</si>
  <si>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</si>
  <si>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</si>
  <si>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</si>
  <si>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</si>
  <si>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</si>
  <si>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</si>
  <si>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</si>
  <si>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</si>
  <si>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</si>
  <si>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</si>
  <si>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</si>
  <si>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</si>
  <si>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</si>
  <si>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</si>
  <si>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</si>
  <si>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</si>
  <si>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</si>
  <si>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</si>
  <si>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</si>
  <si>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</si>
  <si>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</si>
  <si>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</si>
  <si>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</si>
  <si>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</si>
  <si>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</si>
  <si>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</si>
  <si>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</si>
  <si>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</si>
  <si>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</si>
  <si>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</si>
  <si>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</si>
  <si>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</si>
  <si>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</si>
  <si>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</si>
  <si>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</si>
  <si>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</si>
  <si>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</si>
  <si>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</si>
  <si>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</si>
  <si>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</si>
  <si>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</si>
  <si>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</si>
  <si>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</si>
  <si>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</si>
  <si>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</si>
  <si>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</si>
  <si>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</si>
  <si>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</si>
  <si>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</si>
  <si>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</si>
  <si>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</si>
  <si>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</si>
  <si>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</si>
  <si>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</si>
  <si>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</si>
  <si>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</si>
  <si>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</si>
  <si>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</si>
  <si>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</si>
  <si>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</si>
  <si>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</si>
  <si>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</si>
  <si>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</si>
  <si>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</si>
  <si>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</si>
  <si>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</si>
  <si>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</si>
  <si>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</si>
  <si>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</si>
  <si>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</si>
  <si>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</si>
  <si>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</si>
  <si>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</si>
  <si>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</si>
  <si>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</si>
  <si>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</si>
  <si>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</si>
  <si>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</si>
  <si>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</si>
  <si>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</si>
  <si>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</si>
  <si>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</si>
  <si>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</si>
  <si>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</si>
  <si>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</si>
  <si>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</si>
  <si>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</si>
  <si>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</si>
  <si>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</si>
  <si>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</si>
  <si>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</si>
  <si>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</si>
  <si>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</si>
  <si>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</si>
  <si>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</si>
  <si>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</si>
  <si>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</si>
  <si>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</si>
  <si>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</si>
  <si>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</si>
  <si>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</si>
  <si>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</si>
  <si>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</si>
  <si>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</si>
  <si>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</si>
  <si>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</si>
  <si>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</si>
  <si>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</si>
  <si>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</si>
  <si>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</si>
  <si>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</si>
  <si>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</si>
  <si>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</si>
  <si>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</si>
  <si>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</si>
  <si>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</si>
  <si>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</si>
  <si>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</si>
  <si>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</si>
  <si>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</si>
  <si>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</si>
  <si>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</si>
  <si>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</si>
  <si>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</si>
  <si>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</si>
  <si>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</si>
  <si>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</si>
  <si>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</si>
  <si>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</si>
  <si>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</si>
  <si>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</si>
  <si>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</si>
  <si>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</si>
  <si>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</si>
  <si>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</si>
  <si>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</si>
  <si>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</si>
  <si>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</si>
  <si>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</si>
  <si>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</si>
  <si>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</si>
  <si>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</si>
  <si>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</si>
  <si>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</si>
  <si>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</si>
  <si>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</si>
  <si>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</si>
  <si>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</si>
  <si>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</si>
  <si>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</si>
  <si>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</si>
  <si>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</si>
  <si>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</si>
  <si>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</si>
  <si>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</si>
  <si>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</si>
  <si>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</si>
  <si>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</si>
  <si>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</si>
  <si>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</si>
  <si>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</si>
  <si>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</si>
  <si>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</si>
  <si>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</si>
  <si>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</si>
  <si>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</si>
  <si>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</si>
  <si>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</si>
  <si>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</si>
  <si>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</si>
  <si>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</si>
  <si>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</si>
  <si>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</si>
  <si>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</si>
  <si>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</si>
  <si>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</si>
  <si>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</si>
  <si>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</si>
  <si>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</si>
  <si>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</si>
  <si>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</si>
  <si>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</si>
  <si>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</si>
  <si>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</si>
  <si>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</si>
  <si>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</si>
  <si>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</si>
  <si>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</si>
  <si>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</si>
  <si>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</si>
  <si>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</si>
  <si>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</si>
  <si>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</si>
  <si>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</si>
  <si>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</si>
  <si>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</si>
  <si>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</si>
  <si>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</si>
  <si>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</si>
  <si>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</si>
  <si>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</si>
  <si>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</si>
  <si>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</si>
  <si>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</si>
  <si>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</si>
  <si>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</si>
  <si>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</si>
  <si>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</si>
  <si>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</si>
  <si>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</si>
  <si>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</si>
  <si>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</si>
  <si>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</si>
  <si>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</si>
  <si>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</si>
  <si>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</si>
  <si>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</si>
  <si>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</si>
  <si>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</si>
  <si>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</si>
  <si>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</si>
  <si>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</si>
  <si>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</si>
  <si>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</si>
  <si>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</si>
  <si>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</si>
  <si>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</si>
  <si>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</si>
  <si>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</si>
  <si>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</si>
  <si>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</si>
  <si>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</si>
  <si>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</si>
  <si>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</si>
  <si>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</si>
  <si>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</si>
  <si>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</si>
  <si>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</si>
  <si>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</si>
  <si>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</si>
  <si>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</si>
  <si>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</si>
  <si>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</si>
  <si>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</si>
  <si>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</si>
  <si>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</si>
  <si>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</si>
  <si>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</si>
  <si>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</si>
  <si>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</si>
  <si>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</si>
  <si>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</si>
  <si>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</si>
  <si>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</si>
  <si>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</si>
  <si>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</si>
  <si>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</si>
  <si>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</si>
  <si>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</si>
  <si>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</si>
  <si>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</si>
  <si>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</si>
  <si>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</si>
  <si>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</si>
  <si>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</si>
  <si>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</si>
  <si>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</si>
  <si>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</si>
  <si>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</si>
  <si>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</si>
  <si>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</si>
  <si>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</si>
  <si>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</si>
  <si>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</si>
  <si>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</si>
  <si>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</si>
  <si>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</si>
  <si>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</si>
  <si>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</si>
  <si>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</si>
  <si>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</si>
  <si>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</si>
  <si>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</si>
  <si>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</si>
  <si>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</si>
  <si>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</si>
  <si>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</si>
  <si>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</si>
  <si>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</si>
  <si>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</si>
  <si>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</si>
  <si>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</si>
  <si>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</si>
  <si>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</si>
  <si>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</si>
  <si>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</si>
  <si>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</si>
  <si>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</si>
  <si>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</si>
  <si>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</si>
  <si>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</si>
  <si>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</si>
  <si>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</si>
  <si>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</si>
  <si>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</si>
  <si>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</si>
  <si>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</si>
  <si>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</si>
  <si>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</si>
  <si>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</si>
  <si>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</si>
  <si>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</si>
  <si>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</si>
  <si>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</si>
  <si>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</si>
  <si>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</si>
  <si>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</si>
  <si>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</si>
  <si>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</si>
  <si>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</si>
  <si>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</si>
  <si>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</si>
  <si>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</si>
  <si>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</si>
  <si>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</si>
  <si>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</si>
  <si>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</si>
  <si>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</si>
  <si>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</si>
  <si>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</si>
  <si>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</si>
  <si>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</si>
  <si>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</si>
  <si>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</si>
  <si>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</si>
  <si>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</si>
  <si>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</si>
  <si>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</si>
  <si>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</si>
  <si>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</si>
  <si>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</si>
  <si>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</si>
  <si>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</si>
  <si>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</si>
  <si>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</si>
  <si>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</si>
  <si>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</si>
  <si>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</si>
  <si>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</si>
  <si>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</si>
  <si>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</si>
  <si>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</si>
  <si>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</si>
  <si>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</si>
  <si>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</si>
  <si>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</si>
  <si>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</si>
  <si>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</si>
  <si>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</si>
  <si>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</si>
  <si>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</si>
  <si>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</si>
  <si>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</si>
  <si>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</si>
  <si>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</si>
  <si>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</si>
  <si>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</si>
  <si>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</si>
  <si>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</si>
  <si>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</si>
  <si>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</si>
  <si>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</si>
  <si>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</si>
  <si>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</si>
  <si>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</si>
  <si>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</si>
  <si>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</si>
  <si>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</si>
  <si>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</si>
  <si>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</si>
  <si>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</si>
  <si>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</si>
  <si>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</si>
  <si>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</si>
  <si>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</si>
  <si>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</si>
  <si>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</si>
  <si>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</si>
  <si>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</si>
  <si>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</si>
  <si>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</si>
  <si>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</si>
  <si>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</si>
  <si>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</si>
  <si>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</si>
  <si>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</si>
  <si>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</si>
  <si>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</si>
  <si>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</si>
  <si>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</si>
  <si>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</si>
  <si>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</si>
  <si>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</si>
  <si>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</si>
  <si>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</si>
  <si>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</si>
  <si>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</si>
  <si>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</si>
  <si>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</si>
  <si>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</si>
  <si>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</si>
  <si>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</si>
  <si>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</si>
  <si>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</si>
  <si>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</si>
  <si>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</si>
  <si>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</si>
  <si>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</si>
  <si>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</si>
  <si>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</si>
  <si>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</si>
  <si>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</si>
  <si>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</si>
  <si>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</si>
  <si>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</si>
  <si>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</si>
  <si>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</si>
  <si>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</si>
  <si>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</si>
  <si>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</si>
  <si>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</si>
  <si>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</si>
  <si>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</si>
  <si>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</si>
  <si>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</si>
  <si>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</si>
  <si>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</si>
  <si>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</si>
  <si>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</si>
  <si>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</si>
  <si>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</si>
  <si>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</si>
  <si>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</si>
  <si>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</si>
  <si>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</si>
  <si>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</si>
  <si>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</si>
  <si>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</si>
  <si>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</si>
  <si>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</si>
  <si>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</si>
  <si>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</si>
  <si>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</si>
  <si>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</si>
  <si>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</si>
  <si>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</si>
  <si>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</si>
  <si>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</si>
  <si>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</si>
  <si>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</si>
  <si>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</si>
  <si>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</si>
  <si>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</si>
  <si>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</si>
  <si>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</si>
  <si>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</si>
  <si>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</si>
  <si>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</si>
  <si>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</si>
  <si>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</si>
  <si>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</si>
  <si>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</si>
  <si>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</si>
  <si>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</si>
  <si>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</si>
  <si>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</si>
  <si>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</si>
  <si>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</si>
  <si>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</si>
  <si>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</si>
  <si>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</si>
  <si>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</si>
  <si>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</si>
  <si>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</si>
  <si>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</si>
  <si>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</si>
  <si>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</si>
  <si>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</si>
  <si>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</si>
  <si>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</si>
  <si>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</si>
  <si>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</si>
  <si>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</si>
  <si>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</si>
  <si>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</si>
  <si>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</si>
  <si>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</si>
  <si>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</si>
  <si>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</si>
  <si>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</si>
  <si>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</si>
  <si>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</si>
  <si>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</si>
  <si>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</si>
  <si>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</si>
  <si>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</si>
  <si>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</si>
  <si>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</si>
  <si>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</si>
  <si>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</si>
  <si>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</si>
  <si>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</si>
  <si>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</si>
  <si>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</si>
  <si>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</si>
  <si>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</si>
  <si>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</si>
  <si>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</si>
  <si>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</si>
  <si>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</si>
  <si>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</si>
  <si>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</si>
  <si>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</si>
  <si>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</si>
  <si>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</si>
  <si>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</si>
  <si>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</si>
  <si>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</si>
  <si>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</si>
  <si>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</si>
  <si>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</si>
  <si>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</si>
  <si>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</si>
  <si>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</si>
  <si>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</si>
  <si>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</si>
  <si>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</si>
  <si>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</si>
  <si>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</si>
  <si>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</si>
  <si>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</si>
  <si>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</si>
  <si>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</si>
  <si>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</si>
  <si>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</si>
  <si>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</si>
  <si>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</si>
  <si>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</si>
  <si>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</si>
  <si>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</si>
  <si>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</si>
  <si>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</si>
  <si>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</si>
  <si>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</si>
  <si>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</si>
  <si>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</si>
  <si>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</si>
  <si>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</si>
  <si>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</si>
  <si>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</si>
  <si>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</si>
  <si>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</si>
  <si>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</si>
  <si>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</si>
  <si>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</si>
  <si>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</si>
  <si>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</si>
  <si>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</si>
  <si>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</si>
  <si>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</si>
  <si>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</si>
  <si>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</si>
  <si>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</si>
  <si>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</si>
  <si>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</si>
  <si>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</si>
  <si>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</si>
  <si>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</si>
  <si>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</si>
  <si>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</si>
  <si>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</si>
  <si>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</si>
  <si>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</si>
  <si>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</si>
  <si>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</si>
  <si>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</si>
  <si>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</si>
  <si>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</si>
  <si>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</si>
  <si>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</si>
  <si>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</si>
  <si>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</si>
  <si>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</si>
  <si>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</si>
  <si>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</si>
  <si>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</si>
  <si>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</si>
  <si>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</si>
  <si>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</si>
  <si>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</si>
  <si>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</si>
  <si>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</si>
  <si>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</si>
  <si>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</si>
  <si>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</si>
  <si>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</si>
  <si>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</si>
  <si>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</si>
  <si>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</si>
  <si>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</si>
  <si>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</si>
  <si>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</si>
  <si>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</si>
  <si>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</si>
  <si>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</si>
  <si>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</si>
  <si>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</si>
  <si>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</si>
  <si>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</si>
  <si>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</si>
  <si>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</si>
  <si>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</si>
  <si>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</si>
  <si>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</si>
  <si>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</si>
  <si>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</si>
  <si>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</si>
  <si>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</si>
  <si>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</si>
  <si>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</si>
  <si>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</si>
  <si>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</si>
  <si>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</si>
  <si>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</si>
  <si>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</si>
  <si>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</si>
  <si>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</si>
  <si>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</si>
  <si>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</si>
  <si>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</si>
  <si>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</si>
  <si>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</si>
  <si>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</si>
  <si>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</si>
  <si>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</si>
  <si>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</si>
  <si>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</si>
  <si>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</si>
  <si>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</si>
  <si>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</si>
  <si>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</si>
  <si>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</si>
  <si>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</si>
  <si>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</si>
  <si>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</si>
  <si>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</si>
  <si>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</si>
  <si>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</si>
  <si>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</si>
  <si>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</si>
  <si>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</si>
  <si>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</si>
  <si>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</si>
  <si>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</si>
  <si>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</si>
  <si>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</si>
  <si>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</si>
  <si>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</si>
  <si>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</si>
  <si>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</si>
  <si>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</si>
  <si>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</si>
  <si>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</si>
  <si>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</si>
  <si>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</si>
  <si>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</si>
  <si>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</si>
  <si>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</si>
  <si>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</si>
  <si>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</si>
  <si>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</si>
  <si>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</si>
  <si>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</si>
  <si>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</si>
  <si>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</si>
  <si>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</si>
  <si>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</si>
  <si>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</si>
  <si>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</si>
  <si>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</si>
  <si>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</si>
  <si>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</si>
  <si>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</si>
  <si>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</si>
  <si>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</si>
  <si>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</si>
  <si>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</si>
  <si>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</si>
  <si>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</si>
  <si>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</si>
  <si>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</si>
  <si>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</si>
  <si>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</si>
  <si>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</si>
  <si>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</si>
  <si>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</si>
  <si>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</si>
  <si>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</si>
  <si>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</si>
  <si>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</si>
  <si>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</si>
  <si>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</si>
  <si>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</si>
  <si>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</si>
  <si>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</si>
  <si>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</si>
  <si>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</si>
  <si>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</si>
  <si>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</si>
  <si>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</si>
  <si>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</si>
  <si>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</si>
  <si>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</si>
  <si>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</si>
  <si>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</si>
  <si>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</si>
  <si>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</si>
  <si>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</si>
  <si>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</si>
  <si>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</si>
  <si>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</si>
  <si>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</si>
  <si>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</si>
  <si>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</si>
  <si>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</si>
  <si>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</si>
  <si>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</si>
  <si>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</si>
  <si>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</si>
  <si>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</si>
  <si>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</si>
  <si>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</si>
  <si>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</si>
  <si>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</si>
  <si>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</si>
  <si>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</si>
  <si>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</si>
  <si>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</si>
  <si>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</si>
  <si>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</si>
  <si>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</si>
  <si>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</si>
  <si>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</si>
  <si>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</si>
  <si>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</si>
  <si>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</si>
  <si>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</si>
  <si>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</si>
  <si>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</si>
  <si>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</si>
  <si>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</si>
  <si>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</si>
  <si>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</si>
  <si>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</si>
  <si>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</si>
  <si>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</si>
  <si>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</si>
  <si>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</si>
  <si>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</si>
  <si>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</si>
  <si>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</si>
  <si>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</si>
  <si>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</si>
  <si>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</si>
  <si>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</si>
  <si>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</si>
  <si>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</si>
  <si>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</si>
  <si>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</si>
  <si>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</si>
  <si>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</si>
  <si>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</si>
  <si>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</si>
  <si>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</si>
  <si>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</si>
  <si>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</si>
  <si>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</si>
  <si>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</si>
  <si>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</si>
  <si>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</si>
  <si>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</si>
  <si>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</si>
  <si>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</si>
  <si>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</si>
  <si>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</si>
  <si>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</si>
  <si>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</si>
  <si>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</si>
  <si>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</si>
  <si>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</si>
  <si>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</si>
  <si>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</si>
  <si>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</si>
  <si>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</si>
  <si>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</si>
  <si>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</si>
  <si>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</si>
  <si>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</si>
  <si>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</si>
  <si>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</si>
  <si>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</si>
  <si>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</si>
  <si>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</si>
  <si>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</si>
  <si>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</si>
  <si>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</si>
  <si>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</si>
  <si>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</si>
  <si>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</si>
  <si>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</si>
  <si>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</si>
  <si>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</si>
  <si>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</si>
  <si>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</si>
  <si>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</si>
  <si>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</si>
  <si>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</si>
  <si>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</si>
  <si>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</si>
  <si>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</si>
  <si>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</si>
  <si>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</si>
  <si>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</si>
  <si>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</si>
  <si>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</si>
  <si>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</si>
  <si>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</si>
  <si>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</si>
  <si>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</si>
  <si>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</si>
  <si>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</si>
  <si>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</si>
  <si>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</si>
  <si>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</si>
  <si>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</si>
  <si>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</si>
  <si>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</si>
  <si>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</si>
  <si>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</si>
  <si>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</si>
  <si>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</si>
  <si>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</si>
  <si>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</si>
  <si>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</si>
  <si>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</si>
  <si>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</si>
  <si>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</si>
  <si>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</si>
  <si>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</si>
  <si>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</si>
  <si>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</si>
  <si>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</si>
  <si>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</si>
  <si>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</si>
  <si>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</si>
  <si>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</si>
  <si>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</si>
  <si>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</si>
  <si>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</si>
  <si>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</si>
  <si>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</si>
  <si>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</si>
  <si>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</si>
  <si>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</si>
  <si>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</si>
  <si>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</si>
  <si>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</si>
  <si>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</si>
  <si>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</si>
  <si>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</si>
  <si>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</si>
  <si>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</si>
  <si>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</si>
  <si>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</si>
  <si>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</si>
  <si>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</si>
  <si>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</si>
  <si>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</si>
  <si>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</si>
  <si>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</si>
  <si>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</si>
  <si>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</si>
  <si>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</si>
  <si>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</si>
  <si>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</si>
  <si>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</si>
  <si>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</si>
  <si>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</si>
  <si>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</si>
  <si>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</si>
  <si>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</si>
  <si>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</si>
  <si>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</si>
  <si>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</si>
  <si>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</si>
  <si>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</si>
  <si>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</si>
  <si>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</si>
  <si>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</si>
  <si>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</si>
  <si>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</si>
  <si>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</si>
  <si>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</si>
  <si>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</si>
  <si>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</si>
  <si>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</si>
  <si>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</si>
  <si>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</si>
  <si>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</si>
  <si>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</si>
  <si>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</si>
  <si>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</si>
  <si>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</si>
  <si>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</si>
  <si>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</si>
  <si>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</si>
  <si>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</si>
  <si>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</si>
  <si>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</si>
  <si>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</si>
  <si>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</si>
  <si>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</si>
  <si>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</si>
  <si>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</si>
  <si>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</si>
  <si>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</si>
  <si>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</si>
  <si>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</si>
  <si>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</si>
  <si>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</si>
  <si>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</si>
  <si>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</si>
  <si>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</si>
  <si>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</si>
  <si>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</si>
  <si>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</si>
  <si>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</si>
  <si>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</si>
  <si>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</si>
  <si>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</si>
  <si>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</si>
  <si>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</si>
  <si>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</si>
  <si>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</si>
  <si>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</si>
  <si>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</si>
  <si>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</si>
  <si>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</si>
  <si>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</si>
  <si>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</si>
  <si>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</si>
  <si>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</si>
  <si>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</si>
  <si>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</si>
  <si>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</si>
  <si>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</si>
  <si>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</si>
  <si>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</si>
  <si>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</si>
  <si>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</si>
  <si>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</si>
  <si>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</si>
  <si>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</si>
  <si>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</si>
  <si>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</si>
  <si>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</si>
  <si>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</si>
  <si>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</si>
  <si>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</si>
  <si>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</si>
  <si>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</si>
  <si>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</si>
  <si>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</si>
  <si>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</si>
  <si>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</si>
  <si>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</si>
  <si>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</si>
  <si>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</si>
  <si>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</si>
  <si>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</si>
  <si>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</si>
  <si>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</si>
  <si>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</si>
  <si>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</si>
  <si>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</si>
  <si>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</si>
  <si>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</si>
  <si>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</si>
  <si>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</si>
  <si>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</si>
  <si>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</si>
  <si>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</si>
  <si>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</si>
  <si>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</si>
  <si>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</si>
  <si>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</si>
  <si>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</si>
  <si>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</si>
  <si>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</si>
  <si>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</si>
  <si>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</si>
  <si>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</si>
  <si>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</si>
  <si>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</si>
  <si>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</si>
  <si>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</si>
  <si>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</si>
  <si>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</si>
  <si>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</si>
  <si>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</si>
  <si>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</si>
  <si>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</si>
  <si>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</si>
  <si>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</si>
  <si>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</si>
  <si>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</si>
  <si>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</si>
  <si>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</si>
  <si>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</si>
  <si>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</si>
  <si>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</si>
  <si>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</si>
  <si>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</si>
  <si>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</si>
  <si>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</si>
  <si>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</si>
  <si>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</si>
  <si>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</si>
  <si>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</si>
  <si>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</si>
  <si>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</si>
  <si>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</si>
  <si>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</si>
  <si>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</si>
  <si>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</si>
  <si>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</si>
  <si>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</si>
  <si>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</si>
  <si>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</si>
  <si>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</si>
  <si>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</si>
  <si>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</si>
  <si>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</si>
  <si>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</si>
  <si>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</si>
  <si>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</si>
  <si>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</si>
  <si>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</si>
  <si>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</si>
  <si>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</si>
  <si>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</si>
  <si>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</si>
  <si>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</si>
  <si>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</si>
  <si>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</si>
  <si>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</si>
  <si>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</si>
  <si>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</si>
  <si>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</si>
  <si>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</si>
  <si>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</si>
  <si>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</si>
  <si>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</si>
  <si>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</si>
  <si>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</si>
  <si>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</si>
  <si>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</si>
  <si>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</si>
  <si>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</si>
  <si>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</si>
  <si>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</si>
  <si>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</si>
  <si>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</si>
  <si>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</si>
  <si>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</si>
  <si>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</si>
  <si>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</si>
  <si>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</si>
  <si>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</si>
  <si>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</si>
  <si>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</si>
  <si>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</si>
  <si>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</si>
  <si>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</si>
  <si>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</si>
  <si>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</si>
  <si>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</si>
  <si>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</si>
  <si>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</si>
  <si>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</si>
  <si>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</si>
  <si>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</si>
  <si>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</si>
  <si>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</si>
  <si>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</si>
  <si>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</si>
  <si>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</si>
  <si>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</si>
  <si>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</si>
  <si>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</si>
  <si>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</si>
  <si>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</si>
  <si>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</si>
  <si>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</si>
  <si>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</si>
  <si>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</si>
  <si>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</si>
  <si>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</si>
  <si>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</si>
  <si>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</si>
  <si>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</si>
  <si>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</si>
  <si>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</si>
  <si>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</si>
  <si>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</si>
  <si>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</si>
  <si>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</si>
  <si>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</si>
  <si>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</si>
  <si>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</si>
  <si>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</si>
  <si>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</si>
  <si>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</si>
  <si>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</si>
  <si>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</si>
  <si>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</si>
  <si>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</si>
  <si>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</si>
  <si>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</si>
  <si>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</si>
  <si>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</si>
  <si>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</si>
  <si>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</si>
  <si>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</si>
  <si>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</si>
  <si>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</si>
  <si>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</si>
  <si>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</si>
  <si>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</si>
  <si>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</si>
  <si>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</si>
  <si>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</si>
  <si>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</si>
  <si>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</si>
  <si>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</si>
  <si>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</si>
  <si>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</si>
  <si>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</si>
  <si>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</si>
  <si>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</si>
  <si>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</si>
  <si>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</si>
  <si>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</si>
  <si>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</si>
  <si>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</si>
  <si>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</si>
  <si>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</si>
  <si>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</si>
  <si>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</si>
  <si>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</si>
  <si>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</si>
  <si>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</si>
  <si>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</si>
  <si>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</si>
  <si>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</si>
  <si>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</si>
  <si>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</si>
  <si>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</si>
  <si>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</si>
  <si>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</si>
  <si>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</si>
  <si>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</si>
  <si>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</si>
  <si>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</si>
  <si>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</si>
  <si>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</si>
  <si>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</si>
  <si>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</si>
  <si>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</si>
  <si>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</si>
  <si>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</si>
  <si>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</si>
  <si>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</si>
  <si>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</si>
  <si>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</si>
  <si>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</si>
  <si>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</si>
  <si>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</si>
  <si>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</si>
  <si>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</si>
  <si>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</si>
  <si>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</si>
  <si>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</si>
  <si>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</si>
  <si>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</si>
  <si>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</si>
  <si>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</si>
  <si>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</si>
  <si>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</si>
  <si>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</si>
  <si>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</si>
  <si>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</si>
  <si>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</si>
  <si>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</si>
  <si>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</si>
  <si>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</si>
  <si>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</si>
  <si>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</si>
  <si>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</si>
  <si>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</si>
  <si>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</si>
  <si>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</si>
  <si>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</si>
  <si>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</si>
  <si>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</si>
  <si>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</si>
  <si>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</si>
  <si>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</si>
  <si>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</si>
  <si>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</si>
  <si>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</si>
  <si>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</si>
  <si>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</si>
  <si>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</si>
  <si>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</si>
  <si>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</si>
  <si>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</si>
  <si>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</si>
  <si>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</si>
  <si>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</si>
  <si>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</si>
  <si>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</si>
  <si>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</si>
  <si>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</si>
  <si>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</si>
  <si>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</si>
  <si>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</si>
  <si>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</si>
  <si>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</si>
  <si>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</si>
  <si>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</si>
  <si>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</si>
  <si>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</si>
  <si>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</si>
  <si>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</si>
  <si>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</si>
  <si>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</si>
  <si>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</si>
  <si>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</si>
  <si>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</si>
  <si>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</si>
  <si>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</si>
  <si>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</si>
  <si>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</si>
  <si>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</si>
  <si>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</si>
  <si>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</si>
  <si>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</si>
  <si>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</si>
  <si>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</si>
  <si>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</si>
  <si>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</si>
  <si>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</si>
  <si>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</si>
  <si>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</si>
  <si>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</si>
  <si>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</si>
  <si>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</si>
  <si>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</si>
  <si>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</si>
  <si>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</si>
  <si>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</si>
  <si>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</si>
  <si>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</si>
  <si>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</si>
  <si>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</si>
  <si>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</si>
  <si>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</si>
  <si>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</si>
  <si>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</si>
  <si>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</si>
  <si>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</si>
  <si>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</si>
  <si>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</si>
  <si>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</si>
  <si>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</si>
  <si>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</si>
  <si>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</si>
  <si>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</si>
  <si>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</si>
  <si>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</si>
  <si>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</si>
  <si>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</si>
  <si>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</si>
  <si>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</si>
  <si>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</si>
  <si>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</si>
  <si>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</si>
  <si>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</si>
  <si>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</si>
  <si>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</si>
  <si>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</si>
  <si>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</si>
  <si>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</si>
  <si>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</si>
  <si>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</si>
  <si>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</si>
  <si>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</si>
  <si>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</si>
  <si>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</si>
  <si>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</si>
  <si>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</si>
  <si>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</si>
  <si>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</si>
  <si>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</si>
  <si>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</si>
  <si>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</si>
  <si>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</si>
  <si>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</si>
  <si>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</si>
  <si>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</si>
  <si>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</si>
  <si>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</si>
  <si>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</si>
  <si>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</si>
  <si>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</si>
  <si>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</si>
  <si>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</si>
  <si>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</si>
  <si>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</si>
  <si>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</si>
  <si>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</si>
  <si>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</si>
  <si>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</si>
  <si>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</si>
  <si>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</si>
  <si>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</si>
  <si>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</si>
  <si>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</si>
  <si>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</si>
  <si>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</si>
  <si>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</si>
  <si>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</si>
  <si>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</si>
  <si>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</si>
  <si>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</si>
  <si>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</si>
  <si>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</si>
  <si>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</si>
  <si>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</si>
  <si>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</si>
  <si>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</si>
  <si>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</si>
  <si>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</si>
  <si>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</si>
  <si>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</si>
  <si>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</si>
  <si>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</si>
  <si>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</si>
  <si>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</si>
  <si>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</si>
  <si>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</si>
  <si>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</si>
  <si>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</si>
  <si>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</si>
  <si>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</si>
  <si>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</si>
  <si>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</si>
  <si>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</si>
  <si>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</si>
  <si>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</si>
  <si>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</si>
  <si>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</si>
  <si>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</si>
  <si>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</si>
  <si>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</si>
  <si>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</si>
  <si>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</si>
  <si>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</si>
  <si>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</si>
  <si>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</si>
  <si>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</si>
  <si>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</si>
  <si>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</si>
  <si>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</si>
  <si>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</si>
  <si>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</si>
  <si>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</si>
  <si>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</si>
  <si>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</si>
  <si>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</si>
  <si>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</si>
  <si>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</si>
  <si>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</si>
  <si>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</si>
  <si>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</si>
  <si>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</si>
  <si>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</si>
  <si>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</si>
  <si>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</si>
  <si>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</si>
  <si>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</si>
  <si>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</si>
  <si>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</si>
  <si>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</si>
  <si>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</si>
  <si>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</si>
  <si>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</si>
  <si>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</si>
  <si>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</si>
  <si>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</si>
  <si>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</si>
  <si>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</si>
  <si>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</si>
  <si>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</si>
  <si>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</si>
  <si>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</si>
  <si>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</si>
  <si>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</si>
  <si>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</si>
  <si>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</si>
  <si>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</si>
  <si>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</si>
  <si>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</si>
  <si>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</si>
  <si>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</si>
  <si>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</si>
  <si>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</si>
  <si>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</si>
  <si>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</si>
  <si>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</si>
  <si>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</si>
  <si>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</si>
  <si>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</si>
  <si>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</si>
  <si>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</si>
  <si>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</si>
  <si>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</si>
  <si>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</si>
  <si>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</si>
  <si>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</si>
  <si>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</si>
  <si>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</si>
  <si>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</si>
  <si>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</si>
  <si>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</si>
  <si>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</si>
  <si>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</si>
  <si>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</si>
  <si>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</si>
  <si>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</si>
  <si>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</si>
  <si>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</si>
  <si>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</si>
  <si>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</si>
  <si>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</si>
  <si>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</si>
  <si>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</si>
  <si>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</si>
  <si>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</si>
  <si>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</si>
  <si>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</si>
  <si>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</si>
  <si>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</si>
  <si>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</si>
  <si>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</si>
  <si>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</si>
  <si>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</si>
  <si>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</si>
  <si>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</si>
  <si>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</si>
  <si>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</si>
  <si>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</si>
  <si>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</si>
  <si>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</si>
  <si>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</si>
  <si>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</si>
  <si>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</si>
  <si>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</si>
  <si>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</si>
  <si>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</si>
  <si>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</si>
  <si>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</si>
  <si>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</si>
  <si>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</si>
  <si>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</si>
  <si>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</si>
  <si>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</si>
  <si>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</si>
  <si>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</si>
  <si>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</si>
  <si>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</si>
  <si>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</si>
  <si>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</si>
  <si>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</si>
  <si>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</si>
  <si>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</si>
  <si>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</si>
  <si>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</si>
  <si>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</si>
  <si>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</si>
  <si>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</si>
  <si>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</si>
  <si>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</si>
  <si>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</si>
  <si>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</si>
  <si>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</si>
  <si>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</si>
  <si>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</si>
  <si>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</si>
  <si>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</si>
  <si>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</si>
  <si>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</si>
  <si>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</si>
  <si>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</si>
  <si>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</si>
  <si>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</si>
  <si>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</si>
  <si>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</si>
  <si>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</si>
  <si>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</si>
  <si>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</si>
  <si>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</si>
  <si>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</si>
  <si>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</si>
  <si>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</si>
  <si>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</si>
  <si>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</si>
  <si>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</si>
  <si>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</si>
  <si>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</si>
  <si>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</si>
  <si>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</si>
  <si>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</si>
  <si>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</si>
  <si>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</si>
  <si>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</si>
  <si>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</si>
  <si>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</si>
  <si>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</si>
  <si>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</si>
  <si>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</si>
  <si>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</si>
  <si>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</si>
  <si>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</si>
  <si>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</si>
  <si>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</si>
  <si>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</si>
  <si>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</si>
  <si>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</si>
  <si>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</si>
  <si>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</si>
  <si>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</si>
  <si>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</si>
  <si>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</si>
  <si>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</si>
  <si>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</si>
  <si>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</si>
  <si>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</si>
  <si>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</si>
  <si>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</si>
  <si>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</si>
  <si>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</si>
  <si>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</si>
  <si>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</si>
  <si>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</si>
  <si>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</si>
  <si>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</si>
  <si>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</si>
  <si>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</si>
  <si>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</si>
  <si>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</si>
  <si>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</si>
  <si>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</si>
  <si>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</si>
  <si>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</si>
  <si>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</si>
  <si>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</si>
  <si>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</si>
  <si>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</si>
  <si>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</si>
  <si>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</si>
  <si>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</si>
  <si>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</si>
  <si>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</si>
  <si>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</si>
  <si>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</si>
  <si>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</si>
  <si>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</si>
  <si>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</si>
  <si>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</si>
  <si>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</si>
  <si>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</si>
  <si>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</si>
  <si>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</si>
  <si>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</si>
  <si>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</si>
  <si>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</si>
  <si>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</si>
  <si>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</si>
  <si>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</si>
  <si>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</si>
  <si>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</si>
  <si>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</si>
  <si>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</si>
  <si>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</si>
  <si>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</si>
  <si>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</si>
  <si>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</si>
  <si>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</si>
  <si>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</si>
  <si>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</si>
  <si>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</si>
  <si>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</si>
  <si>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</si>
  <si>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</si>
  <si>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</si>
  <si>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</si>
  <si>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</si>
  <si>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</si>
  <si>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</si>
  <si>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</si>
  <si>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</si>
  <si>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</si>
  <si>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</si>
  <si>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</si>
  <si>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</si>
  <si>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</si>
  <si>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</si>
  <si>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</si>
  <si>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</si>
  <si>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</si>
  <si>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</si>
  <si>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</si>
  <si>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</si>
  <si>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</si>
  <si>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</si>
  <si>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</si>
  <si>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</si>
  <si>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</si>
  <si>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</si>
  <si>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</si>
  <si>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</si>
  <si>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</si>
  <si>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</si>
  <si>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</si>
  <si>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</si>
  <si>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</si>
  <si>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</si>
  <si>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</si>
  <si>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</si>
  <si>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</si>
  <si>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</si>
  <si>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</si>
  <si>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</si>
  <si>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</si>
  <si>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</si>
  <si>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</si>
  <si>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</si>
  <si>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</si>
  <si>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</si>
  <si>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</si>
  <si>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</si>
  <si>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</si>
  <si>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</si>
  <si>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</si>
  <si>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</si>
  <si>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</si>
  <si>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</si>
  <si>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</si>
  <si>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</si>
  <si>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</si>
  <si>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</si>
  <si>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</si>
  <si>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</si>
  <si>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</si>
  <si>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</si>
  <si>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</si>
  <si>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</si>
  <si>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</si>
  <si>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</si>
  <si>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</si>
  <si>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</si>
  <si>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</si>
  <si>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</si>
  <si>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</si>
  <si>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</si>
  <si>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</si>
  <si>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</si>
  <si>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</si>
  <si>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</si>
  <si>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</si>
  <si>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</si>
  <si>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</si>
  <si>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</si>
  <si>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</si>
  <si>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</si>
  <si>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</si>
  <si>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</si>
  <si>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</si>
  <si>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</si>
  <si>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</si>
  <si>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</si>
  <si>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</si>
  <si>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</si>
  <si>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</si>
  <si>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</si>
  <si>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</si>
  <si>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</si>
  <si>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</si>
  <si>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</si>
  <si>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</si>
  <si>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</si>
  <si>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</si>
  <si>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</si>
  <si>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</si>
  <si>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</si>
  <si>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</si>
  <si>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</si>
  <si>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</si>
  <si>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</si>
  <si>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</si>
  <si>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</si>
  <si>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</si>
  <si>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</si>
  <si>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</si>
  <si>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</si>
  <si>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</si>
  <si>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</si>
  <si>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</si>
  <si>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</si>
  <si>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</si>
  <si>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</si>
  <si>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</si>
  <si>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</si>
  <si>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</si>
  <si>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</si>
  <si>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</si>
  <si>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</si>
  <si>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</si>
  <si>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</si>
  <si>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</si>
  <si>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</si>
  <si>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</si>
  <si>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</si>
  <si>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</si>
  <si>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</si>
  <si>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</si>
  <si>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</si>
  <si>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</si>
  <si>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</si>
  <si>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</si>
  <si>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</si>
  <si>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</si>
  <si>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</si>
  <si>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</si>
  <si>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</si>
  <si>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</si>
  <si>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</si>
  <si>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</si>
  <si>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</si>
  <si>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</si>
  <si>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</si>
  <si>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</si>
  <si>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</si>
  <si>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</si>
  <si>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</si>
  <si>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</si>
  <si>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</si>
  <si>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</si>
  <si>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</si>
  <si>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</si>
  <si>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</si>
  <si>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</si>
  <si>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</si>
  <si>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</si>
  <si>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</si>
  <si>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</si>
  <si>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</si>
  <si>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</si>
  <si>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</si>
  <si>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</si>
  <si>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</si>
  <si>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</si>
  <si>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</si>
  <si>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</si>
  <si>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</si>
  <si>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</si>
  <si>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</si>
  <si>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</si>
  <si>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</si>
  <si>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</si>
  <si>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</si>
  <si>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</si>
  <si>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</si>
  <si>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</si>
  <si>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</si>
  <si>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</si>
  <si>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</si>
  <si>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</si>
  <si>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</si>
  <si>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</si>
  <si>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</si>
  <si>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</si>
  <si>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</si>
  <si>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</si>
  <si>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</si>
  <si>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</si>
  <si>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</si>
  <si>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</si>
  <si>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</si>
  <si>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</si>
  <si>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</si>
  <si>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</si>
  <si>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</si>
  <si>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</si>
  <si>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</si>
  <si>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</si>
  <si>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</si>
  <si>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</si>
  <si>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</si>
  <si>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</si>
  <si>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</si>
  <si>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</si>
  <si>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</si>
  <si>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</si>
  <si>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</si>
  <si>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</si>
  <si>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</si>
  <si>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</si>
  <si>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</si>
  <si>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</si>
  <si>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</si>
  <si>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</si>
  <si>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</si>
  <si>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</si>
  <si>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</si>
  <si>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</si>
  <si>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</si>
  <si>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</si>
  <si>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</si>
  <si>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</si>
  <si>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</si>
  <si>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</si>
  <si>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</si>
  <si>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</si>
  <si>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</si>
  <si>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</si>
  <si>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</si>
  <si>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</si>
  <si>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</si>
  <si>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</si>
  <si>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</si>
  <si>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</si>
  <si>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</si>
  <si>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</si>
  <si>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</si>
  <si>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</si>
  <si>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</si>
  <si>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</si>
  <si>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</si>
  <si>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</si>
  <si>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</si>
  <si>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</si>
  <si>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</si>
  <si>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</si>
  <si>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</si>
  <si>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</si>
  <si>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</si>
  <si>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</si>
  <si>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</si>
  <si>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</si>
  <si>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</si>
  <si>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</si>
  <si>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</si>
  <si>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</si>
  <si>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</si>
  <si>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</si>
  <si>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</si>
  <si>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</si>
  <si>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</si>
  <si>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</si>
  <si>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</si>
  <si>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</si>
  <si>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</si>
  <si>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</si>
  <si>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</si>
  <si>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</si>
  <si>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</si>
  <si>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</si>
  <si>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</si>
  <si>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</si>
  <si>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</si>
  <si>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</si>
  <si>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</si>
  <si>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</si>
  <si>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</si>
  <si>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</si>
  <si>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</si>
  <si>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</si>
  <si>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</si>
  <si>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</si>
  <si>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</si>
  <si>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</si>
  <si>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</si>
  <si>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</si>
  <si>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</si>
  <si>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</si>
  <si>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</si>
  <si>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</si>
  <si>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</si>
  <si>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</si>
  <si>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</si>
  <si>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</si>
  <si>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</si>
  <si>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</si>
  <si>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</si>
  <si>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</si>
  <si>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</si>
  <si>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</si>
  <si>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</si>
  <si>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</si>
  <si>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</si>
  <si>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</si>
  <si>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</si>
  <si>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</si>
  <si>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</si>
  <si>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</si>
  <si>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</si>
  <si>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</si>
  <si>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</si>
  <si>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</si>
  <si>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</si>
  <si>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</si>
  <si>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</si>
  <si>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</si>
  <si>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</si>
  <si>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</si>
  <si>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</si>
  <si>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</si>
  <si>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</si>
  <si>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</si>
  <si>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</si>
  <si>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</si>
  <si>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</si>
  <si>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</si>
  <si>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</si>
  <si>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</si>
  <si>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</si>
  <si>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</si>
  <si>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</si>
  <si>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</si>
  <si>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</si>
  <si>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</si>
  <si>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</si>
  <si>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</si>
  <si>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</si>
  <si>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</si>
  <si>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</si>
  <si>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</si>
  <si>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</si>
  <si>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</si>
  <si>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</si>
  <si>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</si>
  <si>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</si>
  <si>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</si>
  <si>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</si>
  <si>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</si>
  <si>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</si>
  <si>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</si>
  <si>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</si>
  <si>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</si>
  <si>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</si>
  <si>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</si>
  <si>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</si>
  <si>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</si>
  <si>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</si>
  <si>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</si>
  <si>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</si>
  <si>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</si>
  <si>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</si>
  <si>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</si>
  <si>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</si>
  <si>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</si>
  <si>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</si>
  <si>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</si>
  <si>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</si>
  <si>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</si>
  <si>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</si>
  <si>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</si>
  <si>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</si>
  <si>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</si>
  <si>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</si>
  <si>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</si>
  <si>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</si>
  <si>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</si>
  <si>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</si>
  <si>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</si>
  <si>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</si>
  <si>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</si>
  <si>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</si>
  <si>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</si>
  <si>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</si>
  <si>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</si>
  <si>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</si>
  <si>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</si>
  <si>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</si>
  <si>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</si>
  <si>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</si>
  <si>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</si>
  <si>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</si>
  <si>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</si>
  <si>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</si>
  <si>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</si>
  <si>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</si>
  <si>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</si>
  <si>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</si>
  <si>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</si>
  <si>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</si>
  <si>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</si>
  <si>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</si>
  <si>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</si>
  <si>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</si>
  <si>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</si>
  <si>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</si>
  <si>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</si>
  <si>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</si>
  <si>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</si>
  <si>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</si>
  <si>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</si>
  <si>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</si>
  <si>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</si>
  <si>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</si>
  <si>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</si>
  <si>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</si>
  <si>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</si>
  <si>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</si>
  <si>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</si>
  <si>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</si>
  <si>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</si>
  <si>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</si>
  <si>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</si>
  <si>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</si>
  <si>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</si>
  <si>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</si>
  <si>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</si>
  <si>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</si>
  <si>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</si>
  <si>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</si>
  <si>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</si>
  <si>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</si>
  <si>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</si>
  <si>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</si>
  <si>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</si>
  <si>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</si>
  <si>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</si>
  <si>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</si>
  <si>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</si>
  <si>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</si>
  <si>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</si>
  <si>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</si>
  <si>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</si>
  <si>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</si>
  <si>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</si>
  <si>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</si>
  <si>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</si>
  <si>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</si>
  <si>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</si>
  <si>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</si>
  <si>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</si>
  <si>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</si>
  <si>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</si>
  <si>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</si>
  <si>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</si>
  <si>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</si>
  <si>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</si>
  <si>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</si>
  <si>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</si>
  <si>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</si>
  <si>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</si>
  <si>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</si>
  <si>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</si>
  <si>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</si>
  <si>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</si>
  <si>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</si>
  <si>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</si>
  <si>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</si>
  <si>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</si>
  <si>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</si>
  <si>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</si>
  <si>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</si>
  <si>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</si>
  <si>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</si>
  <si>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</si>
  <si>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</si>
  <si>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</si>
  <si>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</si>
  <si>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</si>
  <si>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</si>
  <si>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</si>
  <si>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</si>
  <si>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</si>
  <si>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</si>
  <si>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</si>
  <si>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</si>
  <si>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</si>
  <si>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</si>
  <si>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</si>
  <si>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</si>
  <si>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</si>
  <si>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</si>
  <si>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</si>
  <si>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</si>
  <si>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</si>
  <si>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</si>
  <si>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</si>
  <si>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</si>
  <si>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</si>
  <si>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</si>
  <si>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</si>
  <si>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</si>
  <si>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</si>
  <si>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</si>
  <si>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</si>
  <si>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</si>
  <si>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</si>
  <si>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</si>
  <si>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</si>
  <si>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</si>
  <si>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</si>
  <si>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</si>
  <si>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</si>
  <si>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</si>
  <si>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</si>
  <si>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</si>
  <si>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</si>
  <si>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</si>
  <si>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</si>
  <si>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</si>
  <si>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</si>
  <si>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</si>
  <si>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</si>
  <si>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</si>
  <si>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</si>
  <si>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</si>
  <si>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</si>
  <si>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</si>
  <si>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</si>
  <si>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</si>
  <si>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</si>
  <si>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</si>
  <si>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</si>
  <si>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</si>
  <si>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</si>
  <si>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</si>
  <si>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</si>
  <si>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</si>
  <si>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</si>
  <si>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</si>
  <si>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</si>
  <si>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</si>
  <si>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</si>
  <si>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</si>
  <si>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</si>
  <si>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</si>
  <si>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</si>
  <si>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</si>
  <si>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</si>
  <si>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</si>
  <si>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</si>
  <si>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</si>
  <si>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</si>
  <si>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</si>
  <si>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</si>
  <si>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</si>
  <si>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</si>
  <si>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</si>
  <si>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</si>
  <si>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</si>
  <si>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</si>
  <si>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</si>
  <si>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</si>
  <si>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</si>
  <si>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</si>
  <si>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</si>
  <si>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</si>
  <si>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</si>
  <si>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</si>
  <si>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</si>
  <si>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</si>
  <si>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</si>
  <si>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</si>
  <si>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</si>
  <si>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</si>
  <si>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</si>
  <si>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</si>
  <si>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</si>
  <si>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</si>
  <si>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</si>
  <si>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</si>
  <si>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</si>
  <si>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</si>
  <si>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</si>
  <si>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</si>
  <si>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</si>
  <si>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</si>
  <si>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</si>
  <si>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</si>
  <si>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</si>
  <si>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</si>
  <si>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</si>
  <si>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</si>
  <si>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</si>
  <si>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</si>
  <si>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</si>
  <si>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</si>
  <si>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</si>
  <si>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</si>
  <si>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</si>
  <si>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</si>
  <si>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</si>
  <si>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</si>
  <si>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</si>
  <si>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</si>
  <si>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</si>
  <si>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</si>
  <si>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</si>
  <si>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</si>
  <si>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</si>
  <si>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</si>
  <si>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</si>
  <si>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</si>
  <si>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</si>
  <si>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</si>
  <si>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</si>
  <si>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</si>
  <si>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</si>
  <si>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</si>
  <si>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</si>
  <si>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</si>
  <si>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</si>
  <si>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</si>
  <si>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</si>
  <si>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</si>
  <si>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</si>
  <si>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</si>
  <si>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</si>
  <si>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</si>
  <si>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</si>
  <si>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</si>
  <si>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</si>
  <si>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</si>
  <si>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</si>
  <si>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</si>
  <si>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</si>
  <si>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</si>
  <si>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</si>
  <si>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</si>
  <si>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</si>
  <si>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</si>
  <si>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</si>
  <si>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</si>
  <si>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</si>
  <si>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</si>
  <si>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</si>
  <si>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</si>
  <si>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</si>
  <si>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</si>
  <si>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</si>
  <si>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</si>
  <si>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</si>
  <si>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</si>
  <si>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</si>
  <si>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</si>
  <si>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</si>
  <si>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</si>
  <si>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</si>
  <si>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</si>
  <si>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</si>
  <si>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</si>
  <si>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</si>
  <si>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</si>
  <si>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</si>
  <si>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</si>
  <si>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</si>
  <si>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</si>
  <si>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</si>
  <si>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</si>
  <si>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</si>
  <si>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</si>
  <si>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</si>
  <si>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</si>
  <si>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</si>
  <si>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</si>
  <si>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</si>
  <si>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</si>
  <si>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</si>
  <si>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</si>
  <si>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</si>
  <si>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</si>
  <si>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</si>
  <si>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</si>
  <si>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</si>
  <si>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</si>
  <si>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</si>
  <si>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</si>
  <si>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</si>
  <si>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</si>
  <si>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</si>
  <si>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</si>
  <si>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</si>
  <si>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</si>
  <si>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</si>
  <si>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</si>
  <si>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</si>
  <si>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</si>
  <si>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</si>
  <si>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</si>
  <si>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</si>
  <si>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</si>
  <si>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</si>
  <si>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</si>
  <si>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</si>
  <si>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</si>
  <si>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</si>
  <si>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</si>
  <si>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</si>
  <si>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</si>
  <si>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</si>
  <si>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</si>
  <si>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</si>
  <si>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</si>
  <si>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</si>
  <si>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</si>
  <si>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</si>
  <si>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</si>
  <si>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</si>
  <si>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</si>
  <si>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</si>
  <si>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</si>
  <si>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</si>
  <si>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</si>
  <si>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</si>
  <si>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</si>
  <si>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</si>
  <si>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</si>
  <si>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</si>
  <si>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</si>
  <si>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</si>
  <si>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</si>
  <si>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</si>
  <si>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</si>
  <si>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</si>
  <si>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</si>
  <si>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</si>
  <si>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</si>
  <si>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</si>
  <si>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</si>
  <si>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</si>
  <si>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</si>
  <si>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</si>
  <si>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</si>
  <si>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</si>
  <si>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</si>
  <si>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</si>
  <si>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</si>
  <si>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</si>
  <si>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</si>
  <si>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</si>
  <si>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</si>
  <si>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</si>
  <si>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</si>
  <si>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</si>
  <si>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</si>
  <si>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</si>
  <si>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</si>
  <si>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</si>
  <si>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</si>
  <si>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</si>
  <si>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</si>
  <si>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</si>
  <si>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</si>
  <si>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</si>
  <si>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</si>
  <si>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</si>
  <si>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</si>
  <si>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</si>
  <si>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</si>
  <si>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</si>
  <si>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</si>
  <si>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</si>
  <si>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</si>
  <si>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</si>
  <si>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</si>
  <si>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</si>
  <si>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</si>
  <si>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</si>
  <si>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</si>
  <si>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</si>
  <si>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</si>
  <si>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</si>
  <si>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</si>
  <si>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</si>
  <si>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</si>
  <si>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</si>
  <si>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</si>
  <si>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</si>
  <si>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</si>
  <si>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</si>
  <si>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</si>
  <si>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</si>
  <si>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</si>
  <si>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</si>
  <si>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</si>
  <si>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</si>
  <si>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</si>
  <si>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</si>
  <si>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</si>
  <si>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</si>
  <si>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</si>
  <si>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</si>
  <si>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</si>
  <si>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</si>
  <si>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</si>
  <si>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</si>
  <si>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</si>
  <si>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</si>
  <si>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</si>
  <si>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</si>
  <si>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</si>
  <si>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</si>
  <si>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</si>
  <si>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</si>
  <si>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</si>
  <si>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</si>
  <si>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</si>
  <si>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</si>
  <si>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</si>
  <si>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</si>
  <si>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</si>
  <si>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</si>
  <si>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</si>
  <si>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</si>
  <si>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</si>
  <si>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</si>
  <si>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</si>
  <si>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</si>
  <si>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</si>
  <si>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</si>
  <si>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</si>
  <si>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</si>
  <si>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</si>
  <si>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</si>
  <si>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</si>
  <si>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</si>
  <si>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</si>
  <si>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</si>
  <si>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</si>
  <si>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</si>
  <si>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</si>
  <si>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</si>
  <si>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</si>
  <si>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</si>
  <si>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</si>
  <si>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</si>
  <si>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</si>
  <si>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</si>
  <si>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</si>
  <si>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</si>
  <si>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</si>
  <si>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</si>
  <si>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</si>
  <si>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</si>
  <si>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</si>
  <si>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</si>
  <si>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</si>
  <si>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</si>
  <si>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</si>
  <si>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</si>
  <si>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</si>
  <si>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</si>
  <si>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</si>
  <si>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</si>
  <si>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</si>
  <si>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</si>
  <si>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</si>
  <si>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</si>
  <si>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</si>
  <si>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</si>
  <si>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</si>
  <si>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</si>
  <si>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</si>
  <si>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</si>
  <si>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</si>
  <si>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</si>
  <si>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</si>
  <si>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</si>
  <si>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</si>
  <si>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</si>
  <si>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</si>
  <si>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</si>
  <si>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</si>
  <si>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</si>
  <si>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</si>
  <si>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</si>
  <si>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</si>
  <si>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</si>
  <si>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</si>
  <si>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</si>
  <si>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</si>
  <si>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</si>
  <si>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</si>
  <si>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</si>
  <si>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</si>
  <si>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</si>
  <si>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</si>
  <si>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</si>
  <si>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</si>
  <si>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</si>
  <si>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</si>
  <si>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</si>
  <si>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</si>
  <si>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</si>
  <si>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</si>
  <si>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</si>
  <si>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</si>
  <si>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</si>
  <si>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</si>
  <si>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</si>
  <si>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</si>
  <si>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</si>
  <si>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</si>
  <si>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</si>
  <si>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</si>
  <si>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</si>
  <si>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</si>
  <si>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</si>
  <si>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</si>
  <si>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</si>
  <si>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</si>
  <si>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</si>
  <si>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</si>
  <si>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</si>
  <si>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</si>
  <si>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</si>
  <si>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</si>
  <si>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</si>
  <si>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</si>
  <si>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</si>
  <si>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</si>
  <si>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</si>
  <si>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</si>
  <si>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</si>
  <si>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</si>
  <si>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</si>
  <si>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</si>
  <si>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</si>
  <si>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</si>
  <si>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</si>
  <si>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</si>
  <si>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</si>
  <si>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</si>
  <si>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</si>
  <si>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</si>
  <si>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</si>
  <si>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</si>
  <si>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</si>
  <si>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</si>
  <si>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</si>
  <si>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</si>
  <si>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</si>
  <si>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</si>
  <si>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</si>
  <si>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</si>
  <si>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</si>
  <si>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</si>
  <si>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</si>
  <si>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</si>
  <si>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</si>
  <si>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</si>
  <si>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</si>
  <si>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</si>
  <si>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</si>
  <si>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</si>
  <si>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</si>
  <si>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</si>
  <si>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</si>
  <si>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</si>
  <si>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</si>
  <si>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</si>
  <si>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</si>
  <si>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</si>
  <si>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</si>
  <si>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</si>
  <si>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</si>
  <si>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</si>
  <si>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</si>
  <si>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</si>
  <si>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</si>
  <si>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</si>
  <si>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</si>
  <si>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</si>
  <si>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</si>
  <si>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</si>
  <si>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</si>
  <si>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</si>
  <si>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</si>
  <si>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</si>
  <si>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</si>
  <si>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</si>
  <si>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</si>
  <si>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</si>
  <si>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</si>
  <si>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</si>
  <si>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</si>
  <si>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</si>
  <si>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</si>
  <si>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</si>
  <si>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</si>
  <si>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</si>
  <si>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</si>
  <si>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</si>
  <si>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</si>
  <si>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</si>
  <si>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</si>
  <si>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</si>
  <si>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</si>
  <si>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</si>
  <si>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</si>
  <si>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</si>
  <si>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</si>
  <si>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</si>
  <si>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</si>
  <si>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</si>
  <si>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</si>
  <si>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</si>
  <si>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</si>
  <si>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</si>
  <si>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</si>
  <si>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</si>
  <si>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</si>
  <si>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</si>
  <si>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</si>
  <si>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</si>
  <si>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</si>
  <si>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</si>
  <si>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</si>
  <si>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</si>
  <si>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</si>
  <si>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</si>
  <si>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</si>
  <si>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</si>
  <si>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</si>
  <si>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</si>
  <si>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</si>
  <si>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</si>
  <si>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</si>
  <si>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</si>
  <si>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</si>
  <si>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</si>
  <si>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</si>
  <si>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</si>
  <si>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</si>
  <si>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</si>
  <si>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</si>
  <si>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</si>
  <si>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</si>
  <si>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</si>
  <si>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</si>
  <si>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</si>
  <si>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</si>
  <si>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</si>
  <si>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</si>
  <si>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</si>
  <si>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</si>
  <si>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</si>
  <si>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</si>
  <si>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</si>
  <si>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</si>
  <si>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</si>
  <si>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</si>
  <si>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</si>
  <si>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</si>
  <si>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</si>
  <si>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</si>
  <si>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</si>
  <si>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</si>
  <si>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</si>
  <si>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</si>
  <si>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</si>
  <si>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</si>
  <si>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</si>
  <si>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</si>
  <si>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</si>
  <si>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</si>
  <si>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</si>
  <si>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</si>
  <si>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</si>
  <si>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</si>
  <si>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</si>
  <si>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</si>
  <si>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</si>
  <si>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</si>
  <si>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</si>
  <si>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</si>
  <si>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</si>
  <si>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</si>
  <si>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</si>
  <si>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</si>
  <si>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</si>
  <si>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</si>
  <si>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</si>
  <si>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</si>
  <si>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</si>
  <si>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</si>
  <si>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</si>
  <si>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</si>
  <si>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</si>
  <si>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</si>
  <si>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</si>
  <si>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</si>
  <si>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</si>
  <si>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</si>
  <si>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</si>
  <si>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</si>
  <si>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</si>
  <si>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</si>
  <si>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</si>
  <si>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</si>
  <si>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</si>
  <si>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</si>
  <si>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</si>
  <si>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</si>
  <si>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</si>
  <si>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</si>
  <si>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</si>
  <si>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</si>
  <si>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</si>
  <si>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</si>
  <si>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</si>
  <si>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</si>
  <si>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</si>
  <si>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</si>
  <si>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</si>
  <si>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</si>
  <si>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</si>
  <si>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</si>
  <si>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</si>
  <si>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</si>
  <si>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</si>
  <si>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</si>
  <si>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</si>
  <si>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</si>
  <si>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</si>
  <si>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</si>
  <si>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</si>
  <si>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</si>
  <si>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</si>
  <si>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</si>
  <si>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</si>
  <si>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</si>
  <si>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</si>
  <si>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</si>
  <si>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</si>
  <si>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</si>
  <si>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</si>
  <si>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</si>
  <si>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</si>
  <si>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</si>
  <si>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</si>
  <si>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</si>
  <si>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</si>
  <si>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</si>
  <si>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</si>
  <si>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</si>
  <si>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</si>
  <si>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</si>
  <si>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</si>
  <si>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</si>
  <si>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</si>
  <si>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</si>
  <si>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</si>
  <si>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</si>
  <si>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</si>
  <si>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</si>
  <si>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</si>
  <si>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</si>
  <si>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</si>
  <si>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</si>
  <si>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</si>
  <si>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</si>
  <si>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</si>
  <si>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</si>
  <si>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</si>
  <si>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</si>
  <si>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</si>
  <si>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</si>
  <si>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</si>
  <si>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</si>
  <si>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</si>
  <si>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</si>
  <si>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</si>
  <si>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</si>
  <si>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</si>
  <si>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</si>
  <si>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</si>
  <si>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</si>
  <si>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</si>
  <si>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</si>
  <si>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</si>
  <si>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</si>
  <si>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</si>
  <si>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</si>
  <si>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</si>
  <si>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</si>
  <si>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</si>
  <si>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</si>
  <si>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</si>
  <si>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</si>
  <si>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</si>
  <si>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</si>
  <si>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</si>
  <si>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</si>
  <si>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</si>
  <si>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</si>
  <si>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</si>
  <si>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</si>
  <si>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</si>
  <si>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</si>
  <si>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</si>
  <si>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</si>
  <si>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</si>
  <si>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</si>
  <si>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</si>
  <si>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</si>
  <si>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</si>
  <si>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</si>
  <si>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</si>
  <si>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</si>
  <si>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</si>
  <si>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</si>
  <si>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</si>
  <si>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</si>
  <si>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</si>
  <si>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</si>
  <si>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</si>
  <si>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</si>
  <si>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</si>
  <si>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</si>
  <si>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</si>
  <si>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</si>
  <si>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</si>
  <si>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</si>
  <si>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</si>
  <si>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</si>
  <si>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</si>
  <si>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</si>
  <si>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</si>
  <si>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</si>
  <si>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</si>
  <si>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</si>
  <si>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</si>
  <si>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</si>
  <si>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</si>
  <si>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</si>
  <si>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</si>
  <si>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</si>
  <si>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</si>
  <si>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</si>
  <si>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</si>
  <si>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</si>
  <si>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</si>
  <si>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</si>
  <si>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</si>
  <si>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</si>
  <si>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</si>
  <si>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</si>
  <si>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</si>
  <si>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</si>
  <si>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</si>
  <si>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</si>
  <si>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</si>
  <si>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</si>
  <si>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</si>
  <si>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</si>
  <si>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</si>
  <si>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</si>
  <si>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</si>
  <si>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</si>
  <si>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</si>
  <si>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</si>
  <si>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</si>
  <si>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</si>
  <si>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</si>
  <si>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</si>
  <si>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</si>
  <si>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</si>
  <si>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</si>
  <si>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</si>
  <si>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</si>
  <si>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</si>
  <si>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</si>
  <si>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</si>
  <si>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</si>
  <si>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</si>
  <si>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</si>
  <si>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</si>
  <si>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</si>
  <si>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</si>
  <si>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</si>
  <si>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</si>
  <si>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</si>
  <si>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</si>
  <si>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</si>
  <si>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</si>
  <si>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</si>
  <si>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</si>
  <si>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</si>
  <si>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</si>
  <si>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</si>
  <si>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</si>
  <si>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</si>
  <si>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</si>
  <si>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</si>
  <si>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</si>
  <si>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</si>
  <si>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</si>
  <si>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</si>
  <si>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</si>
  <si>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</si>
  <si>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</si>
  <si>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</si>
  <si>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</si>
  <si>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</si>
  <si>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</si>
  <si>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</si>
  <si>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</si>
  <si>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</si>
  <si>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</si>
  <si>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</si>
  <si>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</si>
  <si>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</si>
  <si>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</si>
  <si>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</si>
  <si>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</si>
  <si>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</si>
  <si>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</si>
  <si>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</si>
  <si>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</si>
  <si>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</si>
  <si>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</si>
  <si>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</si>
  <si>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</si>
  <si>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</si>
  <si>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</si>
  <si>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</si>
  <si>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</si>
  <si>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</si>
  <si>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</si>
  <si>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</si>
  <si>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</si>
  <si>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</si>
  <si>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</si>
  <si>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</si>
  <si>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</si>
  <si>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</si>
  <si>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</si>
  <si>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</si>
  <si>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</si>
  <si>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</si>
  <si>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</si>
  <si>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</si>
  <si>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</si>
  <si>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</si>
  <si>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</si>
  <si>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</si>
  <si>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</si>
  <si>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</si>
  <si>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</si>
  <si>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</si>
  <si>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</si>
  <si>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</si>
  <si>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</si>
  <si>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</si>
  <si>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</si>
  <si>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</si>
  <si>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</si>
  <si>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</si>
  <si>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</si>
  <si>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</si>
  <si>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</si>
  <si>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</si>
  <si>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</si>
  <si>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</si>
  <si>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</si>
  <si>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</si>
  <si>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</si>
  <si>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</si>
  <si>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</si>
  <si>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</si>
  <si>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</si>
  <si>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</si>
  <si>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</si>
  <si>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</si>
  <si>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</si>
  <si>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</si>
  <si>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</si>
  <si>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</si>
  <si>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</si>
  <si>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</si>
  <si>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</si>
  <si>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</si>
  <si>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</si>
  <si>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</si>
  <si>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</si>
  <si>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</si>
  <si>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</si>
  <si>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</si>
  <si>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</si>
  <si>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</si>
  <si>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</si>
  <si>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</si>
  <si>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</si>
  <si>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</si>
  <si>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</si>
  <si>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</si>
  <si>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</si>
  <si>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</si>
  <si>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</si>
  <si>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</si>
  <si>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</si>
  <si>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</si>
  <si>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</si>
  <si>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</si>
  <si>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</si>
  <si>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</si>
  <si>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</si>
  <si>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</si>
  <si>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</si>
  <si>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</si>
  <si>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</si>
  <si>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</si>
  <si>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</si>
  <si>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</si>
  <si>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</si>
  <si>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</si>
  <si>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</si>
  <si>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</si>
  <si>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</si>
  <si>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</si>
  <si>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</si>
  <si>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</si>
  <si>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</si>
  <si>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</si>
  <si>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</si>
  <si>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</si>
  <si>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</si>
  <si>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</si>
  <si>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</si>
  <si>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</si>
  <si>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</si>
  <si>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</si>
  <si>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</si>
  <si>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</si>
  <si>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</si>
  <si>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</si>
  <si>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</si>
  <si>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</si>
  <si>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</si>
  <si>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</si>
  <si>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</si>
  <si>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</si>
  <si>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</si>
  <si>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</si>
  <si>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</si>
  <si>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</si>
  <si>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</si>
  <si>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</si>
  <si>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</si>
  <si>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</si>
  <si>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</si>
  <si>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</si>
  <si>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</si>
  <si>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</si>
  <si>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</si>
  <si>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</si>
  <si>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</si>
  <si>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</si>
  <si>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</si>
  <si>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</si>
  <si>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</si>
  <si>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</si>
  <si>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</si>
  <si>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</si>
  <si>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</si>
  <si>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</si>
  <si>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</si>
  <si>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</si>
  <si>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</si>
  <si>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</si>
  <si>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</si>
  <si>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</si>
  <si>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</si>
  <si>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</si>
  <si>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</si>
  <si>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</si>
  <si>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</si>
  <si>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</si>
  <si>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</si>
  <si>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</si>
  <si>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</si>
  <si>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</si>
  <si>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</si>
  <si>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</si>
  <si>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</si>
  <si>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</si>
  <si>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</si>
  <si>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</si>
  <si>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</si>
  <si>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</si>
  <si>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</si>
  <si>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</si>
  <si>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</si>
  <si>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</si>
  <si>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</si>
  <si>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</si>
  <si>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</si>
  <si>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</si>
  <si>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</si>
  <si>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</si>
  <si>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</si>
  <si>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</si>
  <si>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</si>
  <si>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</si>
  <si>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</si>
  <si>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</si>
  <si>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</si>
  <si>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</si>
  <si>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</si>
  <si>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</si>
  <si>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</si>
  <si>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</si>
  <si>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</si>
  <si>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</si>
  <si>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</si>
  <si>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</si>
  <si>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</si>
  <si>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</si>
  <si>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</si>
  <si>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</si>
  <si>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</si>
  <si>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</si>
  <si>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</si>
  <si>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</si>
  <si>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</si>
  <si>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</si>
  <si>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</si>
  <si>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</si>
  <si>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</si>
  <si>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</si>
  <si>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</si>
  <si>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</si>
  <si>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</si>
  <si>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</si>
  <si>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</si>
  <si>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</si>
  <si>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</si>
  <si>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</si>
  <si>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</si>
  <si>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</si>
  <si>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</si>
  <si>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</si>
  <si>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</si>
  <si>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</si>
  <si>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</si>
  <si>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</si>
  <si>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</si>
  <si>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</si>
  <si>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</si>
  <si>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</si>
  <si>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</si>
  <si>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</si>
  <si>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</si>
  <si>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</si>
  <si>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</si>
  <si>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</si>
  <si>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</si>
  <si>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</si>
  <si>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</si>
  <si>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</si>
  <si>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</si>
  <si>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</si>
  <si>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</si>
  <si>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</si>
  <si>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</si>
  <si>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</si>
  <si>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</si>
  <si>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</si>
  <si>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</si>
  <si>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</si>
  <si>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</si>
  <si>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</si>
  <si>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</si>
  <si>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</si>
  <si>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</si>
  <si>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</si>
  <si>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</si>
  <si>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</si>
  <si>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</si>
  <si>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</si>
  <si>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</si>
  <si>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</si>
  <si>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</si>
  <si>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</si>
  <si>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</si>
  <si>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</si>
  <si>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</si>
  <si>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</si>
  <si>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</si>
  <si>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</si>
  <si>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</si>
  <si>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</si>
  <si>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</si>
  <si>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</si>
  <si>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</si>
  <si>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</si>
  <si>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</si>
  <si>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</si>
  <si>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</si>
  <si>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</si>
  <si>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</si>
  <si>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</si>
  <si>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</si>
  <si>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</si>
  <si>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</si>
  <si>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</si>
  <si>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</si>
  <si>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</si>
  <si>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</si>
  <si>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</si>
  <si>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</si>
  <si>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</si>
  <si>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</si>
  <si>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</si>
  <si>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</si>
  <si>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</si>
  <si>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</si>
  <si>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</si>
  <si>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</si>
  <si>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</si>
  <si>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</si>
  <si>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</si>
  <si>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</si>
  <si>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</si>
  <si>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</si>
  <si>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</si>
  <si>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</si>
  <si>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</si>
  <si>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</si>
  <si>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</si>
  <si>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</si>
  <si>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</si>
  <si>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</si>
  <si>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</si>
  <si>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</si>
  <si>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</si>
  <si>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</si>
  <si>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</si>
  <si>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</si>
  <si>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</si>
  <si>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</si>
  <si>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</si>
  <si>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</si>
  <si>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</si>
  <si>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</si>
  <si>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</si>
  <si>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</si>
  <si>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</si>
  <si>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</si>
  <si>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</si>
  <si>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</si>
  <si>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</si>
  <si>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</si>
  <si>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</si>
  <si>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</si>
  <si>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</si>
  <si>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</si>
  <si>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</si>
  <si>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</si>
  <si>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</si>
  <si>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</si>
  <si>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</si>
  <si>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</si>
  <si>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</si>
  <si>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</si>
  <si>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</si>
  <si>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</si>
  <si>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</si>
  <si>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</si>
  <si>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</si>
  <si>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</si>
  <si>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</si>
  <si>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</si>
  <si>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</si>
  <si>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</si>
  <si>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</si>
  <si>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</si>
  <si>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</si>
  <si>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</si>
  <si>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</si>
  <si>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</si>
  <si>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</si>
  <si>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</si>
  <si>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</si>
  <si>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</si>
  <si>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</si>
  <si>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</si>
  <si>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</si>
  <si>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</si>
  <si>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</si>
  <si>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</si>
  <si>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</si>
  <si>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</si>
  <si>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</si>
  <si>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</si>
  <si>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</si>
  <si>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</si>
  <si>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</si>
  <si>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</si>
  <si>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</si>
  <si>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</si>
  <si>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</si>
  <si>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</si>
  <si>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</si>
  <si>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</si>
  <si>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</si>
  <si>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</si>
  <si>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</si>
  <si>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</si>
  <si>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</si>
  <si>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</si>
  <si>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</si>
  <si>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</si>
  <si>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</si>
  <si>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</si>
  <si>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</si>
  <si>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</si>
  <si>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</si>
  <si>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</si>
  <si>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</si>
  <si>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</si>
  <si>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</si>
  <si>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</si>
  <si>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</si>
  <si>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</si>
  <si>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</si>
  <si>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</si>
  <si>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</si>
  <si>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</si>
  <si>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</si>
  <si>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</si>
  <si>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</si>
  <si>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</si>
  <si>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</si>
  <si>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</si>
  <si>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</si>
  <si>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</si>
  <si>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</si>
  <si>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</si>
  <si>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</si>
  <si>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</si>
  <si>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</si>
  <si>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</si>
  <si>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</si>
  <si>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</si>
  <si>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</si>
  <si>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</si>
  <si>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</si>
  <si>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</si>
  <si>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</si>
  <si>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</si>
  <si>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</si>
  <si>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</si>
  <si>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</si>
  <si>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</si>
  <si>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</si>
  <si>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</si>
  <si>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</si>
  <si>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</si>
  <si>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</si>
  <si>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</si>
  <si>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</si>
  <si>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</si>
  <si>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</si>
  <si>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</si>
  <si>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</si>
  <si>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</si>
  <si>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</si>
  <si>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</si>
  <si>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</si>
  <si>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</si>
  <si>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</si>
  <si>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</si>
  <si>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</si>
  <si>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</si>
  <si>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</si>
  <si>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</si>
  <si>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</si>
  <si>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</si>
  <si>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</si>
  <si>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</si>
  <si>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</si>
  <si>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</si>
  <si>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</si>
  <si>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</si>
  <si>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</si>
  <si>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</si>
  <si>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</si>
  <si>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</si>
  <si>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</si>
  <si>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</si>
  <si>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</si>
  <si>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</si>
  <si>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</si>
  <si>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</si>
  <si>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</si>
  <si>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</si>
  <si>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</si>
  <si>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</si>
  <si>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</si>
  <si>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</si>
  <si>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</si>
  <si>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</si>
  <si>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</si>
  <si>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</si>
  <si>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</si>
  <si>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</si>
  <si>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</si>
  <si>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</si>
  <si>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</si>
  <si>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</si>
  <si>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</si>
  <si>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</si>
  <si>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</si>
  <si>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</si>
  <si>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</si>
  <si>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</si>
  <si>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</si>
  <si>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</si>
  <si>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</si>
  <si>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</si>
  <si>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</si>
  <si>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</si>
  <si>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</si>
  <si>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</si>
  <si>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</si>
  <si>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</si>
  <si>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</si>
  <si>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</si>
  <si>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</si>
  <si>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</si>
  <si>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</si>
  <si>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</si>
  <si>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</si>
  <si>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</si>
  <si>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</si>
  <si>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</si>
  <si>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</si>
  <si>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</si>
  <si>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</si>
  <si>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</si>
  <si>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</si>
  <si>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</si>
  <si>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</si>
  <si>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</si>
  <si>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</si>
  <si>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</si>
  <si>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</si>
  <si>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</si>
  <si>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</si>
  <si>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</si>
  <si>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</si>
  <si>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</si>
  <si>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</si>
  <si>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</si>
  <si>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</si>
  <si>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</si>
  <si>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</si>
  <si>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</si>
  <si>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</si>
  <si>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</si>
  <si>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</si>
  <si>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</si>
  <si>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</si>
  <si>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</si>
  <si>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</si>
  <si>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</si>
  <si>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</si>
  <si>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</si>
  <si>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</si>
  <si>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</si>
  <si>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</si>
  <si>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</si>
  <si>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</si>
  <si>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</si>
  <si>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</si>
  <si>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</si>
  <si>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</si>
  <si>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</si>
  <si>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</si>
  <si>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</si>
  <si>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</si>
  <si>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</si>
  <si>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</si>
  <si>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</si>
  <si>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</si>
  <si>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</si>
  <si>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</si>
  <si>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</si>
  <si>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</si>
  <si>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</si>
  <si>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</si>
  <si>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</si>
  <si>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</si>
  <si>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</si>
  <si>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</si>
  <si>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</si>
  <si>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</si>
  <si>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</si>
  <si>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</si>
  <si>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</si>
  <si>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</si>
  <si>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</si>
  <si>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</si>
  <si>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</si>
  <si>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</si>
  <si>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</si>
  <si>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</si>
  <si>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</si>
  <si>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</si>
  <si>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</si>
  <si>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</si>
  <si>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</si>
  <si>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</si>
  <si>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</si>
  <si>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</si>
  <si>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</si>
  <si>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</si>
  <si>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</si>
  <si>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</si>
  <si>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</si>
  <si>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</si>
  <si>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</si>
  <si>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</si>
  <si>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</si>
  <si>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</si>
  <si>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</si>
  <si>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</si>
  <si>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</si>
  <si>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</si>
  <si>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</si>
  <si>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</si>
  <si>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</si>
  <si>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</si>
  <si>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</si>
  <si>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</si>
  <si>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</si>
  <si>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</si>
  <si>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</si>
  <si>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</si>
  <si>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</si>
  <si>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</si>
  <si>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</si>
  <si>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</si>
  <si>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</si>
  <si>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</si>
  <si>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</si>
  <si>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</si>
  <si>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</si>
  <si>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</si>
  <si>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</si>
  <si>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</si>
  <si>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</si>
  <si>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</si>
  <si>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</si>
  <si>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</si>
  <si>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</si>
  <si>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</si>
  <si>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</si>
  <si>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</si>
  <si>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</si>
  <si>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</si>
  <si>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</si>
  <si>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</si>
  <si>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</si>
  <si>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</si>
  <si>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</si>
  <si>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</si>
  <si>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</si>
  <si>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</si>
  <si>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</si>
  <si>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</si>
  <si>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</si>
  <si>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</si>
  <si>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</si>
  <si>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</si>
  <si>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</si>
  <si>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</si>
  <si>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</si>
  <si>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</si>
  <si>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</si>
  <si>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</si>
  <si>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</si>
  <si>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</si>
  <si>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</si>
  <si>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</si>
  <si>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</si>
  <si>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</si>
  <si>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</si>
  <si>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</si>
  <si>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</si>
  <si>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</si>
  <si>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</si>
  <si>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</si>
  <si>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</si>
  <si>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</si>
  <si>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</si>
  <si>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</si>
  <si>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</si>
  <si>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</si>
  <si>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</si>
  <si>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</si>
  <si>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</si>
  <si>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</si>
  <si>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</si>
  <si>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</si>
  <si>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</si>
  <si>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</si>
  <si>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</si>
  <si>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</si>
  <si>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</si>
  <si>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</si>
  <si>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</si>
  <si>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</si>
  <si>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</si>
  <si>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</si>
  <si>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</si>
  <si>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</si>
  <si>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</si>
  <si>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</si>
  <si>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</si>
  <si>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</si>
  <si>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</si>
  <si>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</si>
  <si>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</si>
  <si>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</si>
  <si>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</si>
  <si>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</si>
  <si>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</si>
  <si>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</si>
  <si>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</si>
  <si>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</si>
  <si>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</si>
  <si>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</si>
  <si>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</si>
  <si>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</si>
  <si>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</si>
  <si>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</si>
  <si>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</si>
  <si>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</si>
  <si>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</si>
  <si>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</si>
  <si>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</si>
  <si>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</si>
  <si>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</si>
  <si>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</si>
  <si>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</si>
  <si>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</si>
  <si>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</si>
  <si>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</si>
  <si>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</si>
  <si>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</si>
  <si>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</si>
  <si>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</si>
  <si>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</si>
  <si>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</si>
  <si>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</si>
  <si>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</si>
  <si>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</si>
  <si>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</si>
  <si>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</si>
  <si>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</si>
  <si>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</si>
  <si>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</si>
  <si>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</si>
  <si>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</si>
  <si>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</si>
  <si>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</si>
  <si>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</si>
  <si>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</si>
  <si>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</si>
  <si>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</si>
  <si>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</si>
  <si>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</si>
  <si>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</si>
  <si>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</si>
  <si>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</si>
  <si>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</si>
  <si>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</si>
  <si>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</si>
  <si>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</si>
  <si>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</si>
  <si>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</si>
  <si>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</si>
  <si>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</si>
  <si>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</si>
  <si>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</si>
  <si>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</si>
  <si>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</si>
  <si>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</si>
  <si>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</si>
  <si>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</si>
  <si>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</si>
  <si>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</si>
  <si>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</si>
  <si>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</si>
  <si>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</si>
  <si>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</si>
  <si>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</si>
  <si>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</si>
  <si>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</si>
  <si>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</si>
  <si>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</si>
  <si>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</si>
  <si>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</si>
  <si>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</si>
  <si>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</si>
  <si>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</si>
  <si>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</si>
  <si>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</si>
  <si>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</si>
  <si>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</si>
  <si>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</si>
  <si>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</si>
  <si>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</si>
  <si>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</si>
  <si>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</si>
  <si>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</si>
  <si>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</si>
  <si>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</si>
  <si>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</si>
  <si>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</si>
  <si>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</si>
  <si>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</si>
  <si>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</si>
  <si>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</si>
  <si>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</si>
  <si>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</si>
  <si>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</si>
  <si>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</si>
  <si>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</si>
  <si>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</si>
  <si>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</si>
  <si>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</si>
  <si>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</si>
  <si>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</si>
  <si>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</si>
  <si>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</si>
  <si>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</si>
  <si>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</si>
  <si>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</si>
  <si>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</si>
  <si>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</si>
  <si>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</si>
  <si>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</si>
  <si>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</si>
  <si>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</si>
  <si>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</si>
  <si>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</si>
  <si>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</si>
  <si>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</si>
  <si>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</si>
  <si>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</si>
  <si>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</si>
  <si>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</si>
  <si>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</si>
  <si>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</si>
  <si>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</si>
  <si>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</si>
  <si>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</si>
  <si>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</si>
  <si>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</si>
  <si>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</si>
  <si>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</si>
  <si>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</si>
  <si>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</si>
  <si>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</si>
  <si>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</si>
  <si>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</si>
  <si>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</si>
  <si>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</si>
  <si>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</si>
  <si>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</si>
  <si>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</si>
  <si>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</si>
  <si>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</si>
  <si>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</si>
  <si>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</si>
  <si>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</si>
  <si>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</si>
  <si>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</si>
  <si>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</si>
  <si>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</si>
  <si>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</si>
  <si>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</si>
  <si>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</si>
  <si>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</si>
  <si>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</si>
  <si>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</si>
  <si>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</si>
  <si>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</si>
  <si>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</si>
  <si>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</si>
  <si>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</si>
  <si>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</si>
  <si>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</si>
  <si>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</si>
  <si>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</si>
  <si>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</si>
  <si>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</si>
  <si>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</si>
  <si>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</si>
  <si>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</si>
  <si>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</si>
  <si>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</si>
  <si>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</si>
  <si>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</si>
  <si>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</si>
  <si>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</si>
  <si>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</si>
  <si>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</si>
  <si>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</si>
  <si>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</si>
  <si>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</si>
  <si>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</si>
  <si>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</si>
  <si>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</si>
  <si>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</si>
  <si>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</si>
  <si>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</si>
  <si>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</si>
  <si>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</si>
  <si>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</si>
  <si>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</si>
  <si>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</si>
  <si>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</si>
  <si>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</si>
  <si>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</si>
  <si>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</si>
  <si>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</si>
  <si>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</si>
  <si>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</si>
  <si>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</si>
  <si>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</si>
  <si>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</si>
  <si>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</si>
  <si>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</si>
  <si>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</si>
  <si>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</si>
  <si>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</si>
  <si>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</si>
  <si>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</si>
  <si>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</si>
  <si>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</si>
  <si>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</si>
  <si>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</si>
  <si>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</si>
  <si>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</si>
  <si>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</si>
  <si>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</si>
  <si>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</si>
  <si>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</si>
  <si>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</si>
  <si>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</si>
  <si>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</si>
  <si>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</si>
  <si>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</si>
  <si>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</si>
  <si>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</si>
  <si>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</si>
  <si>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</si>
  <si>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</si>
  <si>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</si>
  <si>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</si>
  <si>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</si>
  <si>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</si>
  <si>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</si>
  <si>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</si>
  <si>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</si>
  <si>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</si>
  <si>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</si>
  <si>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</si>
  <si>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</si>
  <si>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</si>
  <si>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</si>
  <si>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</si>
  <si>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</si>
  <si>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</si>
  <si>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</si>
  <si>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</si>
  <si>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</si>
  <si>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</si>
  <si>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</si>
  <si>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</si>
  <si>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</si>
  <si>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</si>
  <si>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</si>
  <si>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</si>
  <si>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</si>
  <si>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</si>
  <si>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</si>
  <si>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</si>
  <si>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</si>
  <si>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</si>
  <si>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</si>
  <si>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</si>
  <si>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</si>
  <si>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</si>
  <si>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</si>
  <si>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</si>
  <si>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</si>
  <si>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</si>
  <si>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</si>
  <si>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</si>
  <si>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</si>
  <si>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</si>
  <si>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</si>
  <si>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</si>
  <si>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</si>
  <si>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</si>
  <si>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</si>
  <si>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</si>
  <si>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</si>
  <si>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</si>
  <si>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</si>
  <si>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</si>
  <si>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</si>
  <si>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</si>
  <si>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</si>
  <si>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</si>
  <si>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</si>
  <si>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</si>
  <si>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</si>
  <si>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</si>
  <si>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</si>
  <si>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</si>
  <si>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</si>
  <si>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</si>
  <si>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</si>
  <si>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</si>
  <si>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</si>
  <si>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</si>
  <si>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</si>
  <si>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</si>
  <si>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</si>
  <si>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</si>
  <si>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</si>
  <si>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</si>
  <si>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</si>
  <si>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</si>
  <si>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</si>
  <si>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</si>
  <si>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</si>
  <si>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</si>
  <si>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</si>
  <si>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</si>
  <si>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</si>
  <si>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</si>
  <si>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</si>
  <si>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</si>
  <si>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</si>
  <si>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</si>
  <si>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</si>
  <si>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</si>
  <si>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</si>
  <si>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</si>
  <si>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</si>
  <si>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</si>
  <si>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</si>
  <si>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</si>
  <si>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</si>
  <si>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</si>
  <si>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</si>
  <si>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</si>
  <si>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</si>
  <si>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</si>
  <si>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</si>
  <si>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</si>
  <si>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</si>
  <si>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</si>
  <si>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</si>
  <si>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</si>
  <si>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</si>
  <si>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</si>
  <si>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</si>
  <si>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</si>
  <si>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</si>
  <si>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</si>
  <si>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</si>
  <si>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</si>
  <si>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</si>
  <si>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</si>
  <si>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</si>
  <si>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</si>
  <si>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</si>
  <si>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</si>
  <si>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</si>
  <si>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</si>
  <si>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</si>
  <si>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</si>
  <si>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</si>
  <si>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</si>
  <si>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</si>
  <si>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</si>
  <si>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</si>
  <si>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</si>
  <si>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</si>
  <si>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</si>
  <si>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</si>
  <si>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</si>
  <si>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</si>
  <si>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</si>
  <si>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</si>
  <si>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</si>
  <si>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</si>
  <si>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</si>
  <si>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</si>
  <si>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</si>
  <si>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</si>
  <si>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</si>
  <si>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</si>
  <si>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</si>
  <si>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</si>
  <si>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</si>
  <si>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</si>
  <si>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</si>
  <si>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</si>
  <si>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</si>
  <si>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</si>
  <si>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</si>
  <si>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</si>
  <si>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</si>
  <si>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</si>
  <si>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</si>
  <si>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</si>
  <si>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</si>
  <si>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</si>
  <si>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</si>
  <si>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</si>
  <si>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</si>
  <si>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</si>
  <si>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</si>
  <si>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</si>
  <si>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</si>
  <si>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</si>
  <si>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</si>
  <si>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</si>
  <si>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</si>
  <si>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</si>
  <si>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</si>
  <si>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</si>
  <si>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</si>
  <si>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</si>
  <si>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</si>
  <si>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</si>
  <si>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</si>
  <si>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</si>
  <si>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</si>
  <si>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</si>
  <si>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</si>
  <si>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</si>
  <si>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</si>
  <si>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</si>
  <si>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</si>
  <si>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</si>
  <si>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</si>
  <si>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</si>
  <si>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</si>
  <si>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</si>
  <si>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</si>
  <si>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</si>
  <si>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</si>
  <si>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</si>
  <si>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</si>
  <si>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</si>
  <si>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</si>
  <si>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</si>
  <si>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</si>
  <si>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</si>
  <si>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</si>
  <si>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</si>
  <si>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</si>
  <si>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</si>
  <si>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</si>
  <si>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</si>
  <si>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</si>
  <si>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</si>
  <si>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</si>
  <si>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</si>
  <si>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</si>
  <si>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</si>
  <si>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</si>
  <si>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</si>
  <si>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</si>
  <si>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</si>
  <si>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</si>
  <si>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</si>
  <si>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</si>
  <si>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</si>
  <si>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</si>
  <si>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</si>
  <si>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</si>
  <si>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</si>
  <si>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</si>
  <si>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</si>
  <si>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</si>
  <si>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</si>
  <si>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</si>
  <si>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</si>
  <si>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</si>
  <si>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</si>
  <si>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</si>
  <si>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</si>
  <si>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</si>
  <si>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</si>
  <si>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</si>
  <si>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</si>
  <si>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</si>
  <si>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</si>
  <si>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</si>
  <si>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</si>
  <si>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</si>
  <si>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</si>
  <si>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</si>
  <si>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</si>
  <si>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</si>
  <si>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</si>
  <si>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</si>
  <si>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</si>
  <si>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</si>
  <si>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</si>
  <si>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</si>
  <si>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</si>
  <si>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</si>
  <si>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</si>
  <si>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</si>
  <si>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</si>
  <si>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</si>
  <si>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</si>
  <si>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</si>
  <si>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</si>
  <si>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</si>
  <si>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</si>
  <si>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</si>
  <si>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</si>
  <si>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</si>
  <si>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</si>
  <si>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</si>
  <si>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</si>
  <si>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</si>
  <si>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</si>
  <si>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</si>
  <si>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</si>
  <si>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</si>
  <si>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</si>
  <si>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</si>
  <si>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</si>
  <si>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</si>
  <si>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</si>
  <si>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</si>
  <si>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</si>
  <si>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</si>
  <si>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</si>
  <si>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</si>
  <si>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</si>
  <si>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</si>
  <si>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</si>
  <si>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</si>
  <si>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</si>
  <si>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</si>
  <si>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</si>
  <si>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</si>
  <si>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</si>
  <si>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</si>
  <si>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</si>
  <si>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</si>
  <si>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</si>
  <si>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</si>
  <si>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</si>
  <si>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</si>
  <si>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</si>
  <si>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</si>
  <si>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</si>
  <si>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</si>
  <si>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</si>
  <si>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</si>
  <si>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</si>
  <si>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</si>
  <si>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</si>
  <si>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</si>
  <si>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</si>
  <si>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</si>
  <si>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</si>
  <si>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</si>
  <si>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</si>
  <si>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</si>
  <si>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</si>
  <si>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</si>
  <si>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</si>
  <si>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</si>
  <si>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</si>
  <si>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</si>
  <si>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</si>
  <si>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</si>
  <si>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</si>
  <si>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</si>
  <si>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</si>
  <si>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</si>
  <si>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</si>
  <si>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</si>
  <si>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</si>
  <si>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</si>
  <si>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</si>
  <si>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</si>
  <si>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</si>
  <si>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</si>
  <si>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</si>
  <si>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</si>
  <si>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</si>
  <si>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</si>
  <si>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</si>
  <si>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</si>
  <si>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</si>
  <si>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</si>
  <si>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</si>
  <si>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</si>
  <si>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</si>
  <si>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</si>
  <si>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</si>
  <si>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</si>
  <si>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</si>
  <si>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</si>
  <si>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</si>
  <si>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</si>
  <si>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</si>
  <si>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</si>
  <si>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</si>
  <si>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</si>
  <si>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</si>
  <si>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</si>
  <si>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</si>
  <si>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</si>
  <si>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</si>
  <si>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</si>
  <si>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</si>
  <si>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</si>
  <si>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</si>
  <si>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</si>
  <si>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</si>
  <si>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</si>
  <si>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</si>
  <si>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</si>
  <si>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</si>
  <si>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</si>
  <si>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</si>
  <si>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</si>
  <si>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</si>
  <si>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</si>
  <si>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</si>
  <si>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</si>
  <si>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</si>
  <si>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</si>
  <si>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</si>
  <si>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</si>
  <si>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</si>
  <si>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</si>
  <si>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</si>
  <si>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</si>
  <si>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</si>
  <si>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</si>
  <si>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</si>
  <si>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</si>
  <si>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</si>
  <si>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</si>
  <si>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</si>
  <si>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</si>
  <si>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</si>
  <si>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</si>
  <si>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</si>
  <si>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</si>
  <si>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</si>
  <si>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</si>
  <si>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</si>
  <si>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</si>
  <si>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</si>
  <si>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</si>
  <si>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</si>
  <si>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</si>
  <si>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</si>
  <si>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</si>
  <si>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</si>
  <si>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</si>
  <si>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</si>
  <si>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</si>
  <si>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</si>
  <si>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</si>
  <si>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</si>
  <si>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</si>
  <si>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</si>
  <si>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</si>
  <si>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</si>
  <si>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</si>
  <si>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</si>
  <si>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</si>
  <si>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</si>
  <si>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</si>
  <si>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</si>
  <si>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</si>
  <si>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</si>
  <si>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</si>
  <si>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</si>
  <si>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</si>
  <si>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</si>
  <si>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</si>
  <si>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</si>
  <si>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</si>
  <si>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</si>
  <si>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</si>
  <si>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</si>
  <si>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</si>
  <si>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</si>
  <si>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</si>
  <si>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</si>
  <si>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</si>
  <si>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</si>
  <si>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</si>
  <si>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</si>
  <si>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</si>
  <si>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</si>
  <si>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</si>
  <si>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</si>
  <si>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</si>
  <si>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</si>
  <si>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</si>
  <si>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</si>
  <si>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</si>
  <si>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</si>
  <si>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</si>
  <si>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</si>
  <si>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</si>
  <si>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</si>
  <si>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</si>
  <si>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</si>
  <si>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</si>
  <si>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</si>
  <si>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</si>
  <si>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</si>
  <si>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</si>
  <si>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</si>
  <si>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</si>
  <si>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</si>
  <si>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</si>
  <si>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</si>
  <si>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</si>
  <si>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</si>
  <si>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</si>
  <si>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</si>
  <si>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</si>
  <si>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</si>
  <si>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</si>
  <si>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</si>
  <si>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</si>
  <si>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</si>
  <si>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</si>
  <si>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</si>
  <si>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</si>
  <si>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</si>
  <si>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</si>
  <si>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</si>
  <si>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</si>
  <si>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</si>
  <si>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</si>
  <si>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</si>
  <si>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</si>
  <si>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</si>
  <si>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</si>
  <si>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</si>
  <si>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</si>
  <si>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</si>
  <si>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</si>
  <si>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</si>
  <si>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</si>
  <si>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</si>
  <si>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</si>
  <si>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</si>
  <si>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</si>
  <si>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</si>
  <si>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</si>
  <si>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</si>
  <si>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</si>
  <si>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</si>
  <si>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</si>
  <si>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</si>
  <si>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</si>
  <si>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</si>
  <si>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</si>
  <si>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</si>
  <si>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</si>
  <si>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</si>
  <si>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</si>
  <si>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</si>
  <si>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</si>
  <si>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</si>
  <si>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</si>
  <si>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</si>
  <si>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</si>
  <si>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</si>
  <si>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</si>
  <si>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</si>
  <si>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</si>
  <si>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</si>
  <si>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</si>
  <si>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</si>
  <si>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</si>
  <si>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</si>
  <si>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</si>
  <si>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</si>
  <si>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</si>
  <si>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</si>
  <si>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</si>
  <si>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</si>
  <si>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</si>
  <si>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</si>
  <si>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</si>
  <si>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</si>
  <si>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</si>
  <si>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</si>
  <si>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</si>
  <si>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</si>
  <si>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</si>
  <si>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</si>
  <si>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</si>
  <si>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</si>
  <si>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</si>
  <si>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</si>
  <si>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</si>
  <si>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</si>
  <si>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</si>
  <si>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</si>
  <si>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</si>
  <si>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</si>
  <si>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</si>
  <si>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</si>
  <si>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</si>
  <si>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</si>
  <si>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</si>
  <si>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</si>
  <si>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</si>
  <si>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</si>
  <si>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</si>
  <si>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</si>
  <si>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</si>
  <si>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</si>
  <si>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</si>
  <si>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</si>
  <si>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</si>
  <si>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</si>
  <si>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</si>
  <si>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</si>
  <si>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</si>
  <si>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</si>
  <si>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</si>
  <si>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</si>
  <si>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</si>
  <si>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</si>
  <si>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</si>
  <si>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</si>
  <si>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</si>
  <si>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</si>
  <si>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</si>
  <si>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</si>
  <si>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</si>
  <si>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</si>
  <si>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</si>
  <si>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</si>
  <si>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</si>
  <si>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</si>
  <si>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</si>
  <si>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</si>
  <si>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</si>
  <si>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</si>
  <si>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</si>
  <si>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</si>
  <si>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</si>
  <si>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</si>
  <si>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</si>
  <si>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</si>
  <si>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</si>
  <si>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</si>
  <si>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</si>
  <si>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</si>
  <si>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</si>
  <si>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</si>
  <si>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</si>
  <si>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</si>
  <si>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</si>
  <si>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</si>
  <si>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</si>
  <si>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</si>
  <si>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</si>
  <si>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</si>
  <si>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</si>
  <si>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</si>
  <si>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</si>
  <si>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</si>
  <si>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</si>
  <si>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</si>
  <si>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</si>
  <si>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</si>
  <si>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</si>
  <si>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</si>
  <si>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</si>
  <si>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</si>
  <si>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</si>
  <si>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</si>
  <si>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</si>
  <si>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</si>
  <si>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</si>
  <si>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</si>
  <si>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</si>
  <si>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</si>
  <si>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</si>
  <si>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</si>
  <si>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</si>
  <si>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</si>
  <si>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</si>
  <si>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</si>
  <si>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</si>
  <si>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</si>
  <si>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</si>
  <si>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</si>
  <si>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</si>
  <si>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</si>
  <si>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</si>
  <si>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</si>
  <si>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</si>
  <si>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</si>
  <si>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</si>
  <si>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</si>
  <si>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</si>
  <si>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</si>
  <si>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</si>
  <si>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</si>
  <si>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</si>
  <si>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</si>
  <si>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</si>
  <si>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</si>
  <si>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</si>
  <si>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</si>
  <si>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</si>
  <si>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</si>
  <si>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</si>
  <si>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</si>
  <si>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</si>
  <si>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</si>
  <si>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</si>
  <si>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</si>
  <si>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</si>
  <si>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</si>
  <si>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</si>
  <si>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</si>
  <si>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</si>
  <si>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</si>
  <si>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</si>
  <si>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</si>
  <si>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</si>
  <si>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</si>
  <si>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</si>
  <si>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</si>
  <si>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</si>
  <si>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</si>
  <si>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</si>
  <si>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</si>
  <si>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</si>
  <si>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</si>
  <si>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</si>
  <si>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</si>
  <si>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</si>
  <si>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</si>
  <si>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</si>
  <si>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</si>
  <si>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</si>
  <si>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</si>
  <si>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</si>
  <si>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</si>
  <si>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</si>
  <si>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</si>
  <si>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</si>
  <si>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</si>
  <si>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</si>
  <si>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</si>
  <si>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</si>
  <si>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</si>
  <si>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</si>
  <si>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</si>
  <si>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</si>
  <si>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</si>
  <si>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</si>
  <si>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</si>
  <si>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</si>
  <si>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</si>
  <si>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</si>
  <si>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</si>
  <si>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</si>
  <si>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</si>
  <si>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</si>
  <si>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</si>
  <si>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</si>
  <si>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</si>
  <si>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</si>
  <si>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</si>
  <si>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</si>
  <si>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</si>
  <si>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</si>
  <si>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</si>
  <si>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</si>
  <si>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</si>
  <si>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</si>
  <si>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</si>
  <si>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</si>
  <si>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</si>
  <si>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</si>
  <si>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</si>
  <si>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</si>
  <si>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</si>
  <si>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</si>
  <si>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</si>
  <si>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</si>
  <si>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</si>
  <si>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</si>
  <si>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</si>
  <si>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</si>
  <si>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</si>
  <si>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</si>
  <si>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</si>
  <si>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</si>
  <si>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</si>
  <si>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</si>
  <si>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</si>
  <si>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</si>
  <si>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</si>
  <si>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</si>
  <si>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</si>
  <si>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</si>
  <si>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</si>
  <si>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</si>
  <si>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</si>
  <si>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</si>
  <si>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</si>
  <si>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</si>
  <si>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</si>
  <si>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</si>
  <si>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</si>
  <si>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</si>
  <si>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</si>
  <si>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</si>
  <si>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</si>
  <si>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</si>
  <si>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</si>
  <si>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</si>
  <si>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</si>
  <si>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</si>
  <si>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</si>
  <si>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</si>
  <si>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</si>
  <si>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</si>
  <si>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</si>
  <si>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</si>
  <si>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</si>
  <si>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</si>
  <si>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</si>
  <si>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</si>
  <si>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</si>
  <si>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</si>
  <si>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</si>
  <si>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</si>
  <si>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</si>
  <si>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</si>
  <si>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</si>
  <si>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</si>
  <si>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</si>
  <si>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</si>
  <si>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</si>
  <si>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</si>
  <si>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</si>
  <si>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</si>
  <si>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</si>
  <si>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</si>
  <si>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</si>
  <si>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</si>
  <si>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</si>
  <si>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</si>
  <si>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</si>
  <si>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</si>
  <si>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</si>
  <si>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</si>
  <si>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</si>
  <si>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</si>
  <si>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</si>
  <si>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</si>
  <si>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</si>
  <si>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</si>
  <si>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</si>
  <si>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</si>
  <si>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</si>
  <si>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</si>
  <si>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</si>
  <si>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</si>
  <si>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</si>
  <si>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</si>
  <si>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</si>
  <si>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</si>
  <si>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</si>
  <si>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</si>
  <si>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</si>
  <si>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</si>
  <si>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</si>
  <si>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</si>
  <si>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</si>
  <si>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</si>
  <si>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</si>
  <si>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</si>
  <si>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</si>
  <si>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</si>
  <si>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</si>
  <si>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</si>
  <si>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</si>
  <si>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</si>
  <si>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</si>
  <si>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</si>
  <si>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</si>
  <si>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</si>
  <si>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</si>
  <si>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</si>
  <si>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</si>
  <si>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</si>
  <si>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</si>
  <si>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</si>
  <si>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</si>
  <si>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</si>
  <si>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</si>
  <si>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</si>
  <si>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</si>
  <si>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</si>
  <si>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</si>
  <si>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</si>
  <si>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</si>
  <si>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</si>
  <si>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</si>
  <si>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</si>
  <si>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</si>
  <si>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</si>
  <si>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</si>
  <si>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</si>
  <si>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</si>
  <si>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</si>
  <si>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</si>
  <si>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</si>
  <si>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</si>
  <si>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</si>
  <si>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</si>
  <si>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</si>
  <si>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</si>
  <si>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</si>
  <si>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</si>
  <si>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</si>
  <si>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</si>
  <si>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</si>
  <si>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</si>
  <si>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</si>
  <si>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</si>
  <si>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</si>
  <si>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</si>
  <si>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</si>
  <si>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</si>
  <si>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</si>
  <si>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</si>
  <si>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</si>
  <si>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</si>
  <si>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</si>
  <si>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</si>
  <si>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</si>
  <si>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</si>
  <si>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</si>
  <si>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</si>
  <si>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</si>
  <si>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</si>
  <si>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</si>
  <si>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</si>
  <si>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</si>
  <si>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</si>
  <si>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</si>
  <si>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</si>
  <si>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</si>
  <si>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</si>
  <si>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</si>
  <si>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</si>
  <si>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</si>
  <si>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</si>
  <si>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</si>
  <si>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</si>
  <si>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</si>
  <si>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</si>
  <si>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</si>
  <si>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</si>
  <si>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</si>
  <si>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</si>
  <si>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</si>
  <si>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</si>
  <si>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</si>
  <si>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</si>
  <si>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</si>
  <si>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</si>
  <si>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</si>
  <si>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</si>
  <si>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</si>
  <si>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</si>
  <si>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</si>
  <si>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</si>
  <si>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</si>
  <si>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</si>
  <si>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</si>
  <si>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</si>
  <si>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</si>
  <si>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</si>
  <si>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</si>
  <si>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</si>
  <si>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</si>
  <si>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</si>
  <si>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</si>
  <si>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</si>
  <si>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</si>
  <si>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</si>
  <si>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</si>
  <si>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</si>
  <si>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</si>
  <si>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</si>
  <si>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</si>
  <si>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</si>
  <si>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</si>
  <si>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</si>
  <si>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</si>
  <si>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</si>
  <si>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</si>
  <si>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</si>
  <si>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</si>
  <si>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</si>
  <si>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</si>
  <si>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</si>
  <si>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</si>
  <si>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</si>
  <si>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</si>
  <si>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</si>
  <si>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</si>
  <si>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</si>
  <si>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</si>
  <si>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</si>
  <si>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</si>
  <si>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</si>
  <si>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</si>
  <si>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</si>
  <si>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</si>
  <si>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</si>
  <si>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</si>
  <si>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</si>
  <si>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</si>
  <si>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</si>
  <si>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</si>
  <si>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</si>
  <si>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</si>
  <si>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</si>
  <si>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</si>
  <si>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</si>
  <si>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</si>
  <si>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</si>
  <si>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</si>
  <si>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</si>
  <si>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</si>
  <si>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</si>
  <si>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</si>
  <si>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</si>
  <si>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</si>
  <si>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</si>
  <si>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</si>
  <si>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</si>
  <si>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</si>
  <si>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</si>
  <si>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</si>
  <si>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</si>
  <si>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</si>
  <si>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</si>
  <si>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</si>
  <si>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</si>
  <si>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</si>
  <si>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</si>
  <si>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</si>
  <si>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</si>
  <si>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</si>
  <si>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</si>
  <si>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</si>
  <si>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</si>
  <si>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</si>
  <si>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</si>
  <si>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</si>
  <si>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</si>
  <si>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</si>
  <si>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</si>
  <si>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</si>
  <si>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</si>
  <si>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</si>
  <si>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</si>
  <si>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</si>
  <si>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</si>
  <si>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</si>
  <si>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</si>
  <si>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</si>
  <si>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</si>
  <si>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</si>
  <si>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</si>
  <si>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</si>
  <si>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</si>
  <si>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</si>
  <si>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</si>
  <si>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</si>
  <si>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</si>
  <si>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</si>
  <si>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</si>
  <si>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</si>
  <si>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</si>
  <si>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</si>
  <si>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</si>
  <si>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</si>
  <si>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</si>
  <si>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</si>
  <si>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</si>
  <si>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</si>
  <si>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</si>
  <si>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</si>
  <si>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</si>
  <si>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</si>
  <si>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</si>
  <si>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</si>
  <si>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</si>
  <si>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</si>
  <si>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</si>
  <si>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</si>
  <si>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</si>
  <si>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</si>
  <si>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</si>
  <si>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</si>
  <si>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</si>
  <si>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</si>
  <si>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</si>
  <si>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</si>
  <si>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</si>
  <si>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</si>
  <si>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</si>
  <si>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</si>
  <si>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</si>
  <si>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</si>
  <si>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</si>
  <si>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</si>
  <si>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</si>
  <si>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</si>
  <si>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</si>
  <si>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</si>
  <si>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</si>
  <si>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</si>
  <si>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</si>
  <si>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</si>
  <si>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</si>
  <si>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</si>
  <si>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</si>
  <si>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</si>
  <si>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</si>
  <si>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</si>
  <si>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</si>
  <si>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</si>
  <si>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</si>
  <si>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</si>
  <si>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</si>
  <si>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</si>
  <si>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</si>
  <si>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</si>
  <si>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</si>
  <si>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</si>
  <si>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</si>
  <si>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</si>
  <si>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</si>
  <si>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</si>
  <si>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</si>
  <si>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</si>
  <si>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</si>
  <si>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</si>
  <si>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</si>
  <si>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</si>
  <si>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</si>
  <si>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</si>
  <si>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</si>
  <si>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</si>
  <si>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</si>
  <si>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</si>
  <si>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</si>
  <si>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</si>
  <si>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</si>
  <si>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</si>
  <si>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</si>
  <si>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</si>
  <si>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</si>
  <si>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</si>
  <si>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</si>
  <si>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</si>
  <si>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</si>
  <si>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</si>
  <si>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</si>
  <si>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</si>
  <si>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</si>
  <si>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</si>
  <si>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</si>
  <si>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</si>
  <si>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</si>
  <si>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</si>
  <si>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</si>
  <si>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</si>
  <si>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</si>
  <si>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</si>
  <si>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</si>
  <si>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</si>
  <si>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</si>
  <si>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</si>
  <si>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</si>
  <si>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</si>
  <si>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</si>
  <si>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</si>
  <si>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</si>
  <si>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</si>
  <si>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</si>
  <si>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</si>
  <si>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</si>
  <si>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</si>
  <si>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</si>
  <si>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</si>
  <si>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</si>
  <si>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</si>
  <si>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</si>
  <si>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</si>
  <si>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</si>
  <si>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</si>
  <si>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</si>
  <si>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</si>
  <si>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</si>
  <si>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</si>
  <si>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</si>
  <si>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</si>
  <si>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</si>
  <si>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</si>
  <si>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</si>
  <si>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</si>
  <si>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</si>
  <si>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</si>
  <si>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</si>
  <si>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</si>
  <si>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</si>
  <si>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</si>
  <si>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</si>
  <si>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</si>
  <si>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</si>
  <si>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</si>
  <si>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</si>
  <si>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</si>
  <si>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</si>
  <si>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</si>
  <si>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</si>
  <si>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</si>
  <si>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</si>
  <si>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</si>
  <si>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</si>
  <si>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</si>
  <si>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</si>
  <si>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</si>
  <si>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</si>
  <si>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</si>
  <si>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</si>
  <si>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</si>
  <si>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</si>
  <si>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</si>
  <si>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</si>
  <si>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</si>
  <si>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</si>
  <si>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</si>
  <si>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</si>
  <si>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</si>
  <si>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</si>
  <si>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</si>
  <si>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</si>
  <si>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</si>
  <si>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</si>
  <si>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</si>
  <si>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</si>
  <si>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</si>
  <si>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</si>
  <si>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</si>
  <si>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</si>
  <si>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</si>
  <si>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</si>
  <si>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</si>
  <si>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</si>
  <si>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</si>
  <si>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</si>
  <si>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</si>
  <si>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</si>
  <si>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</si>
  <si>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</si>
  <si>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</si>
  <si>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</si>
  <si>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</si>
  <si>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</si>
  <si>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</si>
  <si>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</si>
  <si>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</si>
  <si>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</si>
  <si>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</si>
  <si>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</si>
  <si>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</si>
  <si>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</si>
  <si>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</si>
  <si>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</si>
  <si>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</si>
  <si>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</si>
  <si>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</si>
  <si>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</si>
  <si>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</si>
  <si>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</si>
  <si>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</si>
  <si>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</si>
  <si>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</si>
  <si>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</si>
  <si>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</si>
  <si>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</si>
  <si>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</si>
  <si>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</si>
  <si>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</si>
  <si>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</si>
  <si>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</si>
  <si>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</si>
  <si>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</si>
  <si>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</si>
  <si>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</si>
  <si>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</si>
  <si>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</si>
  <si>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</si>
  <si>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</si>
  <si>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</si>
  <si>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</si>
  <si>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</si>
  <si>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</si>
  <si>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</si>
  <si>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</si>
  <si>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</si>
  <si>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</si>
  <si>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</si>
  <si>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</si>
  <si>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</si>
  <si>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</si>
  <si>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</si>
  <si>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</si>
  <si>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</si>
  <si>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</si>
  <si>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</si>
  <si>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</si>
  <si>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</si>
  <si>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</si>
  <si>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</si>
  <si>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</si>
  <si>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</si>
  <si>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</si>
  <si>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</si>
  <si>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</si>
  <si>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</si>
  <si>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</si>
  <si>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</si>
  <si>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</si>
  <si>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</si>
  <si>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</si>
  <si>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</si>
  <si>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</si>
  <si>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</si>
  <si>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</si>
  <si>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</si>
  <si>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</si>
  <si>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</si>
  <si>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</si>
  <si>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</si>
  <si>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</si>
  <si>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</si>
  <si>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</si>
  <si>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</si>
  <si>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</si>
  <si>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</si>
  <si>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</si>
  <si>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</si>
  <si>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</si>
  <si>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</si>
  <si>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</si>
  <si>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</si>
  <si>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</si>
  <si>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</si>
  <si>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</si>
  <si>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</si>
  <si>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</si>
  <si>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</si>
  <si>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</si>
  <si>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</si>
  <si>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</si>
  <si>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</si>
  <si>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</si>
  <si>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</si>
  <si>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</si>
  <si>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</si>
  <si>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</si>
  <si>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</si>
  <si>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</si>
  <si>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</si>
  <si>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</si>
  <si>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</si>
  <si>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</si>
  <si>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</si>
  <si>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</si>
  <si>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</si>
  <si>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</si>
  <si>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</si>
  <si>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</si>
  <si>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</si>
  <si>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</si>
  <si>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</si>
  <si>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</si>
  <si>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</si>
  <si>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</si>
  <si>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</si>
  <si>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</si>
  <si>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</si>
  <si>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</si>
  <si>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</si>
  <si>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</si>
  <si>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</si>
  <si>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</si>
  <si>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</si>
  <si>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</si>
  <si>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</si>
  <si>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</si>
  <si>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</si>
  <si>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</si>
  <si>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</si>
  <si>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</si>
  <si>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</si>
  <si>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</si>
  <si>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</si>
  <si>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</si>
  <si>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</si>
  <si>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</si>
  <si>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</si>
  <si>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</si>
  <si>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</si>
  <si>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</si>
  <si>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</si>
  <si>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</si>
  <si>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</si>
  <si>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</si>
  <si>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</si>
  <si>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</si>
  <si>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</si>
  <si>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</si>
  <si>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</si>
  <si>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</si>
  <si>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</si>
  <si>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</si>
  <si>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</si>
  <si>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</si>
  <si>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</si>
  <si>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</si>
  <si>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</si>
  <si>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</si>
  <si>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</si>
  <si>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</si>
  <si>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</si>
  <si>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</si>
  <si>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</si>
  <si>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</si>
  <si>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</si>
  <si>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</si>
  <si>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</si>
  <si>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</si>
  <si>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</si>
  <si>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</si>
  <si>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</si>
  <si>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</si>
  <si>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</si>
  <si>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</si>
  <si>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</si>
  <si>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</si>
  <si>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</si>
  <si>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</si>
  <si>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</si>
  <si>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</si>
  <si>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</si>
  <si>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</si>
  <si>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</si>
  <si>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</si>
  <si>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</si>
  <si>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</si>
  <si>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</si>
  <si>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</si>
  <si>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</si>
  <si>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</si>
  <si>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</si>
  <si>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</si>
  <si>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</si>
  <si>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</si>
  <si>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</si>
  <si>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</si>
  <si>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</si>
  <si>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</si>
  <si>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</si>
  <si>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</si>
  <si>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</si>
  <si>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</si>
  <si>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</si>
  <si>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</si>
  <si>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</si>
  <si>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</si>
  <si>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</si>
  <si>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</si>
  <si>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</si>
  <si>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</si>
  <si>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</si>
  <si>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</si>
  <si>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</si>
  <si>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</si>
  <si>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</si>
  <si>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</si>
  <si>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</si>
  <si>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</si>
  <si>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</si>
  <si>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</si>
  <si>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</si>
  <si>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</si>
  <si>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</si>
  <si>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</si>
  <si>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</si>
  <si>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</si>
  <si>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</si>
  <si>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</si>
  <si>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</si>
  <si>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</si>
  <si>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</si>
  <si>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</si>
  <si>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</si>
  <si>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</si>
  <si>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</si>
  <si>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</si>
  <si>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</si>
  <si>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</si>
  <si>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</si>
  <si>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</si>
  <si>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</si>
  <si>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</si>
  <si>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</si>
  <si>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</si>
  <si>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</si>
  <si>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</si>
  <si>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</si>
  <si>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</si>
  <si>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</si>
  <si>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</si>
  <si>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</si>
  <si>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</si>
  <si>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</si>
  <si>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</si>
  <si>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</si>
  <si>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</si>
  <si>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</si>
  <si>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</si>
  <si>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</si>
  <si>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</si>
  <si>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</si>
  <si>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</si>
  <si>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</si>
  <si>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</si>
  <si>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</si>
  <si>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</si>
  <si>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</si>
  <si>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</si>
  <si>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</si>
  <si>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</si>
  <si>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</si>
  <si>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</si>
  <si>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</si>
  <si>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</si>
  <si>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</si>
  <si>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</si>
  <si>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</si>
  <si>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</si>
  <si>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</si>
  <si>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</si>
  <si>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</si>
  <si>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</si>
  <si>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</si>
  <si>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</si>
  <si>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</si>
  <si>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</si>
  <si>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</si>
  <si>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</si>
  <si>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</si>
  <si>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</si>
  <si>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</si>
  <si>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</si>
  <si>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</si>
  <si>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</si>
  <si>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</si>
  <si>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</si>
  <si>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</si>
  <si>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</si>
  <si>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</si>
  <si>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</si>
  <si>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</si>
  <si>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</si>
  <si>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</si>
  <si>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</si>
  <si>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</si>
  <si>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</si>
  <si>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</si>
  <si>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</si>
  <si>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</si>
  <si>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</si>
  <si>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</si>
  <si>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</si>
  <si>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</si>
  <si>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</si>
  <si>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</si>
  <si>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</si>
  <si>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</si>
  <si>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</si>
  <si>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</si>
  <si>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</si>
  <si>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</si>
  <si>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</si>
  <si>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</si>
  <si>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</si>
  <si>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</si>
  <si>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</si>
  <si>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</si>
  <si>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</si>
  <si>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</si>
  <si>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</si>
  <si>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</si>
  <si>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</si>
  <si>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</si>
  <si>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</si>
  <si>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</si>
  <si>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</si>
  <si>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</si>
  <si>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</si>
  <si>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</si>
  <si>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</si>
  <si>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</si>
  <si>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</si>
  <si>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</si>
  <si>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</si>
  <si>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</si>
  <si>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</si>
  <si>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</si>
  <si>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</si>
  <si>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</si>
  <si>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</si>
  <si>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</si>
  <si>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</si>
  <si>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</si>
  <si>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</si>
  <si>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</si>
  <si>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</si>
  <si>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</si>
  <si>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</si>
  <si>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</si>
  <si>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</si>
  <si>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</si>
  <si>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</si>
  <si>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</si>
  <si>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</si>
  <si>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</si>
  <si>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</si>
  <si>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</si>
  <si>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</si>
  <si>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</si>
  <si>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</si>
  <si>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</si>
  <si>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</si>
  <si>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</si>
  <si>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</si>
  <si>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</si>
  <si>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</si>
  <si>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</si>
  <si>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</si>
  <si>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</si>
  <si>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</si>
  <si>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</si>
  <si>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</si>
  <si>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</si>
  <si>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</si>
  <si>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</si>
  <si>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</si>
  <si>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</si>
  <si>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</si>
  <si>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</si>
  <si>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</si>
  <si>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</si>
  <si>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</si>
  <si>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</si>
  <si>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</si>
  <si>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</si>
  <si>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</si>
  <si>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</si>
  <si>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</si>
  <si>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</si>
  <si>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</si>
  <si>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</si>
  <si>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</si>
  <si>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</si>
  <si>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</si>
  <si>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</si>
  <si>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</si>
  <si>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</si>
  <si>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</si>
  <si>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</si>
  <si>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</si>
  <si>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</si>
  <si>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</si>
  <si>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</si>
  <si>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</si>
  <si>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</si>
  <si>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</si>
  <si>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</si>
  <si>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</si>
  <si>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</si>
  <si>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</si>
  <si>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</si>
  <si>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</si>
  <si>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</si>
  <si>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</si>
  <si>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</si>
  <si>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</si>
  <si>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</si>
  <si>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</si>
  <si>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</si>
  <si>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</si>
  <si>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</si>
  <si>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</si>
  <si>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</si>
  <si>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</si>
  <si>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</si>
  <si>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</si>
  <si>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</si>
  <si>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</si>
  <si>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</si>
  <si>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</si>
  <si>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</si>
  <si>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</si>
  <si>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</si>
  <si>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</si>
  <si>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</si>
  <si>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</si>
  <si>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</si>
  <si>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</si>
  <si>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</si>
  <si>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</si>
  <si>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</si>
  <si>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</si>
  <si>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</si>
  <si>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</si>
  <si>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</si>
  <si>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</si>
  <si>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</si>
  <si>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</si>
  <si>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</si>
  <si>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</si>
  <si>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</si>
  <si>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</si>
  <si>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</si>
  <si>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</si>
  <si>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</si>
  <si>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</si>
  <si>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</si>
  <si>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</si>
  <si>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</si>
  <si>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</si>
  <si>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</si>
  <si>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</si>
  <si>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</si>
  <si>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</si>
  <si>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</si>
  <si>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</si>
  <si>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</si>
  <si>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</si>
  <si>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</si>
  <si>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</si>
  <si>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</si>
  <si>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</si>
  <si>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</si>
  <si>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</si>
  <si>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</si>
  <si>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</si>
  <si>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</si>
  <si>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</si>
  <si>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</si>
  <si>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</si>
  <si>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</si>
  <si>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</si>
  <si>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</si>
  <si>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</si>
  <si>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</si>
  <si>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</si>
  <si>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</si>
  <si>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</si>
  <si>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</si>
  <si>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</si>
  <si>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</si>
  <si>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</si>
  <si>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</si>
  <si>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</si>
  <si>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</si>
  <si>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</si>
  <si>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</si>
  <si>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</si>
  <si>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</si>
  <si>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</si>
  <si>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</si>
  <si>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</si>
  <si>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</si>
  <si>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</si>
  <si>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</si>
  <si>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</si>
  <si>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</si>
  <si>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</si>
  <si>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</si>
  <si>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</si>
  <si>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</si>
  <si>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</si>
  <si>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</si>
  <si>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</si>
  <si>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</si>
  <si>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</si>
  <si>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</si>
  <si>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</si>
  <si>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</si>
  <si>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</si>
  <si>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</si>
  <si>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</si>
  <si>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</si>
  <si>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</si>
  <si>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</si>
  <si>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</si>
  <si>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</si>
  <si>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</si>
  <si>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</si>
  <si>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</si>
  <si>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</si>
  <si>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</si>
  <si>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</si>
  <si>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</si>
  <si>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</si>
  <si>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</si>
  <si>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</si>
  <si>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</si>
  <si>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</si>
  <si>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</si>
  <si>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</si>
  <si>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</si>
  <si>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</si>
  <si>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</si>
  <si>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</si>
  <si>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</si>
  <si>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</si>
  <si>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</si>
  <si>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</si>
  <si>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</si>
  <si>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</si>
  <si>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</si>
  <si>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</si>
  <si>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</si>
  <si>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</si>
  <si>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</si>
  <si>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</si>
  <si>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</si>
  <si>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</si>
  <si>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</si>
  <si>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</si>
  <si>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</si>
  <si>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</si>
  <si>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</si>
  <si>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</si>
  <si>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</si>
  <si>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</si>
  <si>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</si>
  <si>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</si>
  <si>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</si>
  <si>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</si>
  <si>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</si>
  <si>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</si>
  <si>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</si>
  <si>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</si>
  <si>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</si>
  <si>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</si>
  <si>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</si>
  <si>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</si>
  <si>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</si>
  <si>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</si>
  <si>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</si>
  <si>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</si>
  <si>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</si>
  <si>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</si>
  <si>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</si>
  <si>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</si>
  <si>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</si>
  <si>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</si>
  <si>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</si>
  <si>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</si>
  <si>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</si>
  <si>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</si>
  <si>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</si>
  <si>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</si>
  <si>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</si>
  <si>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</si>
  <si>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</si>
  <si>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</si>
  <si>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</si>
  <si>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</si>
  <si>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</si>
  <si>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</si>
  <si>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</si>
  <si>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</si>
  <si>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</si>
  <si>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</si>
  <si>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</si>
  <si>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</si>
  <si>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</si>
  <si>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</si>
  <si>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</si>
  <si>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</si>
  <si>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</si>
  <si>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</si>
  <si>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</si>
  <si>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</si>
  <si>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</si>
  <si>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</si>
  <si>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</si>
  <si>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</si>
  <si>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</si>
  <si>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</si>
  <si>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</si>
  <si>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</si>
  <si>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</si>
  <si>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</si>
  <si>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</si>
  <si>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</si>
  <si>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</si>
  <si>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</si>
  <si>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</si>
  <si>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</si>
  <si>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</si>
  <si>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</si>
  <si>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</si>
  <si>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</si>
  <si>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</si>
  <si>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</si>
  <si>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</si>
  <si>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</si>
  <si>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</si>
  <si>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</si>
  <si>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</si>
  <si>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</si>
  <si>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</si>
  <si>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</si>
  <si>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</si>
  <si>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</si>
  <si>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</si>
  <si>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</si>
  <si>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</si>
  <si>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</si>
  <si>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</si>
  <si>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</si>
  <si>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</si>
  <si>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</si>
  <si>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</si>
  <si>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</si>
  <si>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</si>
  <si>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</si>
  <si>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</si>
  <si>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</si>
  <si>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</si>
  <si>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</si>
  <si>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</si>
  <si>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</si>
  <si>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</si>
  <si>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</si>
  <si>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</si>
  <si>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</si>
  <si>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</si>
  <si>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</si>
  <si>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</si>
  <si>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</si>
  <si>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</si>
  <si>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</si>
  <si>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</si>
  <si>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</si>
  <si>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</si>
  <si>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</si>
  <si>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</si>
  <si>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</si>
  <si>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</si>
  <si>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</si>
  <si>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</si>
  <si>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</si>
  <si>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</si>
  <si>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</si>
  <si>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</si>
  <si>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</si>
  <si>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</si>
  <si>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</si>
  <si>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</si>
  <si>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</si>
  <si>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</si>
  <si>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</si>
  <si>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</si>
  <si>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</si>
  <si>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</si>
  <si>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</si>
  <si>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</si>
  <si>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</si>
  <si>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</si>
  <si>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</si>
  <si>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</si>
  <si>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</si>
  <si>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</si>
  <si>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</si>
  <si>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</si>
  <si>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</si>
  <si>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</si>
  <si>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</si>
  <si>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</si>
  <si>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</si>
  <si>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</si>
  <si>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</si>
  <si>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</si>
  <si>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</si>
  <si>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</si>
  <si>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</si>
  <si>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</si>
  <si>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</si>
  <si>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</si>
  <si>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</si>
  <si>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</si>
  <si>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</si>
  <si>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</si>
  <si>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</si>
  <si>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</si>
  <si>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</si>
  <si>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</si>
  <si>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</si>
  <si>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</si>
  <si>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</si>
  <si>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</si>
  <si>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</si>
  <si>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</si>
  <si>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</si>
  <si>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</si>
  <si>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</si>
  <si>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</si>
  <si>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</si>
  <si>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</si>
  <si>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</si>
  <si>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</si>
  <si>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</si>
  <si>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</si>
  <si>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</si>
  <si>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</si>
  <si>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</si>
  <si>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</si>
  <si>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</si>
  <si>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</si>
  <si>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</si>
  <si>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</si>
  <si>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</si>
  <si>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</si>
  <si>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</si>
  <si>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</si>
  <si>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</si>
  <si>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</si>
  <si>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</si>
  <si>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</si>
  <si>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</si>
  <si>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</si>
  <si>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</si>
  <si>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</si>
  <si>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</si>
  <si>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</si>
  <si>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</si>
  <si>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</si>
  <si>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</si>
  <si>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</si>
  <si>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</si>
  <si>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</si>
  <si>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</si>
  <si>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</si>
  <si>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</si>
  <si>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</si>
  <si>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</si>
  <si>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</si>
  <si>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</si>
  <si>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</si>
  <si>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</si>
  <si>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</si>
  <si>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</si>
  <si>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</si>
  <si>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</si>
  <si>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</si>
  <si>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</si>
  <si>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</si>
  <si>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</si>
  <si>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</si>
  <si>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</si>
  <si>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</si>
  <si>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</si>
  <si>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</si>
  <si>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</si>
  <si>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</si>
  <si>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</si>
  <si>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</si>
  <si>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</si>
  <si>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</si>
  <si>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</si>
  <si>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</si>
  <si>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</si>
  <si>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</si>
  <si>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</si>
  <si>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</si>
  <si>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</si>
  <si>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</si>
  <si>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</si>
  <si>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</si>
  <si>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</si>
  <si>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</si>
  <si>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</si>
  <si>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</si>
  <si>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</si>
  <si>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</si>
  <si>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</si>
  <si>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</si>
  <si>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</si>
  <si>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</si>
  <si>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</si>
  <si>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</si>
  <si>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</si>
  <si>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</si>
  <si>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</si>
  <si>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</si>
  <si>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</si>
  <si>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</si>
  <si>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</si>
  <si>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</si>
  <si>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</si>
  <si>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</si>
  <si>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</si>
  <si>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</si>
  <si>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</si>
  <si>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</si>
  <si>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</si>
  <si>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</si>
  <si>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</si>
  <si>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</si>
  <si>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</si>
  <si>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</si>
  <si>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</si>
  <si>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</si>
  <si>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</si>
  <si>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</si>
  <si>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</si>
  <si>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</si>
  <si>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</si>
  <si>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</si>
  <si>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</si>
  <si>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</si>
  <si>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</si>
  <si>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</si>
  <si>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</si>
  <si>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</si>
  <si>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</si>
  <si>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</si>
  <si>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</si>
  <si>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</si>
  <si>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</si>
  <si>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</si>
  <si>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</si>
  <si>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</si>
  <si>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</si>
  <si>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</si>
  <si>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</si>
  <si>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</si>
  <si>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</si>
  <si>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</si>
  <si>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</si>
  <si>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</si>
  <si>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</si>
  <si>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</si>
  <si>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</si>
  <si>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</si>
  <si>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</si>
  <si>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</si>
  <si>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</si>
  <si>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</si>
  <si>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</si>
  <si>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</si>
  <si>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</si>
  <si>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</si>
  <si>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</si>
  <si>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</si>
  <si>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</si>
  <si>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</si>
  <si>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</si>
  <si>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</si>
  <si>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</si>
  <si>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</si>
  <si>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</si>
  <si>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</si>
  <si>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</si>
  <si>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</si>
  <si>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</si>
  <si>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</si>
  <si>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</si>
  <si>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</si>
  <si>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</si>
  <si>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</si>
  <si>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</si>
  <si>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</si>
  <si>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</si>
  <si>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</si>
  <si>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</si>
  <si>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</si>
  <si>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</si>
  <si>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</si>
  <si>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</si>
  <si>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</si>
  <si>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</si>
  <si>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</si>
  <si>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</si>
  <si>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</si>
  <si>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</si>
  <si>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</si>
  <si>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</si>
  <si>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</si>
  <si>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</si>
  <si>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</si>
  <si>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</si>
  <si>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</si>
  <si>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</si>
  <si>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</si>
  <si>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</si>
  <si>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</si>
  <si>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</si>
  <si>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</si>
  <si>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</si>
  <si>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</si>
  <si>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</si>
  <si>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</si>
  <si>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</si>
  <si>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</si>
  <si>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</si>
  <si>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</si>
  <si>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</si>
  <si>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</si>
  <si>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</si>
  <si>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</si>
  <si>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</si>
  <si>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</si>
  <si>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</si>
  <si>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</si>
  <si>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</si>
  <si>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</si>
  <si>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</si>
  <si>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</si>
  <si>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</si>
  <si>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</si>
  <si>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</si>
  <si>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</si>
  <si>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</si>
  <si>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</si>
  <si>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</si>
  <si>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</si>
  <si>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</si>
  <si>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</si>
  <si>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</si>
  <si>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</si>
  <si>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</si>
  <si>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</si>
  <si>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</si>
  <si>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</si>
  <si>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</si>
  <si>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</si>
  <si>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</si>
  <si>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</si>
  <si>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</si>
  <si>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</si>
  <si>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</si>
  <si>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</si>
  <si>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</si>
  <si>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</si>
  <si>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</si>
  <si>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</si>
  <si>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</si>
  <si>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</si>
  <si>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</si>
  <si>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</si>
  <si>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</si>
  <si>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</si>
  <si>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</si>
  <si>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</si>
  <si>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</si>
  <si>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</si>
  <si>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</si>
  <si>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</si>
  <si>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</si>
  <si>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</si>
  <si>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</si>
  <si>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</si>
  <si>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</si>
  <si>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</si>
  <si>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</si>
  <si>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</si>
  <si>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</si>
  <si>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</si>
  <si>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</si>
  <si>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</si>
  <si>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</si>
  <si>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</si>
  <si>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</si>
  <si>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</si>
  <si>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</si>
  <si>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</si>
  <si>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</si>
  <si>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</si>
  <si>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</si>
  <si>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</si>
  <si>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</si>
  <si>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</si>
  <si>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</si>
  <si>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</si>
  <si>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</si>
  <si>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</si>
  <si>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</si>
  <si>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</si>
  <si>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</si>
  <si>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</si>
  <si>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</si>
  <si>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</si>
  <si>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</si>
  <si>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</si>
  <si>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</si>
  <si>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</si>
  <si>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</si>
  <si>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</si>
  <si>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</si>
  <si>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</si>
  <si>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</si>
  <si>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</si>
  <si>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</si>
  <si>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</si>
  <si>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</si>
  <si>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</si>
  <si>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</si>
  <si>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</si>
  <si>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</si>
  <si>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</si>
  <si>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</si>
  <si>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</si>
  <si>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</si>
  <si>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</si>
  <si>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</si>
  <si>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</si>
  <si>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</si>
  <si>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</si>
  <si>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</si>
  <si>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</si>
  <si>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</si>
  <si>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</si>
  <si>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</si>
  <si>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</si>
  <si>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</si>
  <si>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</si>
  <si>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</si>
  <si>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</si>
  <si>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</si>
  <si>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</si>
  <si>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</si>
  <si>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</si>
  <si>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</si>
  <si>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</si>
  <si>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</si>
  <si>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</si>
  <si>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</si>
  <si>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</si>
  <si>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</si>
  <si>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</si>
  <si>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</si>
  <si>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</si>
  <si>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</si>
  <si>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</si>
  <si>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</si>
  <si>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</si>
  <si>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</si>
  <si>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</si>
  <si>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</si>
  <si>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</si>
  <si>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</si>
  <si>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</si>
  <si>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</si>
  <si>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</si>
  <si>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</si>
  <si>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</si>
  <si>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</si>
  <si>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</si>
  <si>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</si>
  <si>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</si>
  <si>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</si>
  <si>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</si>
  <si>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</si>
  <si>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</si>
  <si>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</si>
  <si>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</si>
  <si>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</si>
  <si>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</si>
  <si>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</si>
  <si>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</si>
  <si>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</si>
  <si>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</si>
  <si>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</si>
  <si>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</si>
  <si>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</si>
  <si>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</si>
  <si>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</si>
  <si>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</si>
  <si>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</si>
  <si>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</si>
  <si>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</si>
  <si>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</si>
  <si>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</si>
  <si>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</si>
  <si>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</si>
  <si>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</si>
  <si>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</si>
  <si>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</si>
  <si>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</si>
  <si>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</si>
  <si>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</si>
  <si>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</si>
  <si>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</si>
  <si>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</si>
  <si>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</si>
  <si>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</si>
  <si>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</si>
  <si>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</si>
  <si>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</si>
  <si>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</si>
  <si>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</si>
  <si>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</si>
  <si>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</si>
  <si>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</si>
  <si>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</si>
  <si>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</si>
  <si>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</si>
  <si>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</si>
  <si>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</si>
  <si>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</si>
  <si>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</si>
  <si>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</si>
  <si>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</si>
  <si>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</si>
  <si>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</si>
  <si>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</si>
  <si>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</si>
  <si>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</si>
  <si>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</si>
  <si>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</si>
  <si>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</si>
  <si>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</si>
  <si>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</si>
  <si>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</si>
  <si>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</si>
  <si>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</si>
  <si>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</si>
  <si>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</si>
  <si>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</si>
  <si>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</si>
  <si>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</si>
  <si>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</si>
  <si>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</si>
  <si>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</si>
  <si>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</si>
  <si>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</si>
  <si>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</si>
  <si>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</si>
  <si>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</si>
  <si>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</si>
  <si>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</si>
  <si>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</si>
  <si>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</si>
  <si>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</si>
  <si>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</si>
  <si>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</si>
  <si>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</si>
  <si>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</si>
  <si>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</si>
  <si>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</si>
  <si>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</si>
  <si>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</si>
  <si>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</si>
  <si>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</si>
  <si>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</si>
  <si>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</si>
  <si>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</si>
  <si>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</si>
  <si>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</si>
  <si>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</si>
  <si>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</si>
  <si>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</si>
  <si>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</si>
  <si>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</si>
  <si>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</si>
  <si>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</si>
  <si>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</si>
  <si>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</si>
  <si>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</si>
  <si>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</si>
  <si>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</si>
  <si>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</si>
  <si>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</si>
  <si>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</si>
  <si>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</si>
  <si>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</si>
  <si>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</si>
  <si>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</si>
  <si>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</si>
  <si>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</si>
  <si>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</si>
  <si>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</si>
  <si>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</si>
  <si>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</si>
  <si>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</si>
  <si>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</si>
  <si>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</si>
  <si>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</si>
  <si>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</si>
  <si>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</si>
  <si>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</si>
  <si>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</si>
  <si>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</si>
  <si>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</si>
  <si>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</si>
  <si>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</si>
  <si>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</si>
  <si>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</si>
  <si>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</si>
  <si>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</si>
  <si>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</si>
  <si>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</si>
  <si>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</si>
  <si>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</si>
  <si>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</si>
  <si>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</si>
  <si>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</si>
  <si>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</si>
  <si>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</si>
  <si>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</si>
  <si>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</si>
  <si>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</si>
  <si>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</si>
  <si>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</si>
  <si>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</si>
  <si>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</si>
  <si>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</si>
  <si>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</si>
  <si>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</si>
  <si>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</si>
  <si>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</si>
  <si>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</si>
  <si>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</si>
  <si>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</si>
  <si>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</si>
  <si>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</si>
  <si>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</si>
  <si>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</si>
  <si>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</si>
  <si>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</si>
  <si>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</si>
  <si>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</si>
  <si>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</si>
  <si>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</si>
  <si>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</si>
  <si>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</si>
  <si>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</si>
  <si>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</si>
  <si>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</si>
  <si>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</si>
  <si>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</si>
  <si>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</si>
  <si>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</si>
  <si>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</si>
  <si>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</si>
  <si>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</si>
  <si>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</si>
  <si>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</si>
  <si>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</si>
  <si>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</si>
  <si>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</si>
  <si>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</si>
  <si>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</si>
  <si>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</si>
  <si>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</si>
  <si>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</si>
  <si>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</si>
  <si>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</si>
  <si>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</si>
  <si>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</si>
  <si>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</si>
  <si>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</si>
  <si>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</si>
  <si>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</si>
  <si>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</si>
  <si>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</si>
  <si>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</si>
  <si>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</si>
  <si>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</si>
  <si>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</si>
  <si>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</si>
  <si>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</si>
  <si>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</si>
  <si>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</si>
  <si>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</si>
  <si>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</si>
  <si>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</si>
  <si>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</si>
  <si>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</si>
  <si>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</si>
  <si>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</si>
  <si>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</si>
  <si>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</si>
  <si>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</si>
  <si>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</si>
  <si>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</si>
  <si>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</si>
  <si>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</si>
  <si>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</si>
  <si>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</si>
  <si>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</si>
  <si>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</si>
  <si>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</si>
  <si>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</si>
  <si>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</si>
  <si>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</si>
  <si>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</si>
  <si>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</si>
  <si>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</si>
  <si>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</si>
  <si>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</si>
  <si>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</si>
  <si>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</si>
  <si>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</si>
  <si>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</si>
  <si>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</si>
  <si>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</si>
  <si>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</si>
  <si>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</si>
  <si>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</si>
  <si>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</si>
  <si>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</si>
  <si>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</si>
  <si>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</si>
  <si>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</si>
  <si>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</si>
  <si>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</si>
  <si>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</si>
  <si>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</si>
  <si>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</si>
  <si>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</si>
  <si>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</si>
  <si>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</si>
  <si>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</si>
  <si>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</si>
  <si>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</si>
  <si>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</si>
  <si>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</si>
  <si>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</si>
  <si>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</si>
  <si>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</si>
  <si>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</si>
  <si>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</si>
  <si>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</si>
  <si>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</si>
  <si>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</si>
  <si>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</si>
  <si>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</si>
  <si>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</si>
  <si>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</si>
  <si>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</si>
  <si>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</si>
  <si>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</si>
  <si>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</si>
  <si>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</si>
  <si>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</si>
  <si>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</si>
  <si>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</si>
  <si>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</si>
  <si>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</si>
  <si>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</si>
  <si>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</si>
  <si>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</si>
  <si>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</si>
  <si>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</si>
  <si>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</si>
  <si>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</si>
  <si>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</si>
  <si>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</si>
  <si>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</si>
  <si>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</si>
  <si>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</si>
  <si>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</si>
  <si>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</si>
  <si>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</si>
  <si>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</si>
  <si>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</si>
  <si>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</si>
  <si>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</si>
  <si>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</si>
  <si>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</si>
  <si>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</si>
  <si>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</si>
  <si>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</si>
  <si>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</si>
  <si>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</si>
  <si>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</si>
  <si>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</si>
  <si>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</si>
  <si>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</si>
  <si>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</si>
  <si>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</si>
  <si>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</si>
  <si>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</si>
  <si>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</si>
  <si>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</si>
  <si>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</si>
  <si>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</si>
  <si>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</si>
  <si>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</si>
  <si>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</si>
  <si>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</si>
  <si>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</si>
  <si>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</si>
  <si>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</si>
  <si>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</si>
  <si>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</si>
  <si>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</si>
  <si>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</si>
  <si>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</si>
  <si>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</si>
  <si>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</si>
  <si>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</si>
  <si>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</si>
  <si>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</si>
  <si>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</si>
  <si>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</si>
  <si>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</si>
  <si>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</si>
  <si>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</si>
  <si>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</si>
  <si>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</si>
  <si>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</si>
  <si>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</si>
  <si>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</si>
  <si>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</si>
  <si>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</si>
  <si>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</si>
  <si>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</si>
  <si>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</si>
  <si>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</si>
  <si>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</si>
  <si>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</si>
  <si>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</si>
  <si>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</si>
  <si>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</si>
  <si>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</si>
  <si>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</si>
  <si>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</si>
  <si>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</si>
  <si>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</si>
  <si>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</si>
  <si>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</si>
  <si>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</si>
  <si>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</si>
  <si>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</si>
  <si>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</si>
  <si>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</si>
  <si>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</si>
  <si>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</si>
  <si>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</si>
  <si>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</si>
  <si>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</si>
  <si>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</si>
  <si>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</si>
  <si>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</si>
  <si>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</si>
  <si>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</si>
  <si>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</si>
  <si>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</si>
  <si>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</si>
  <si>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</si>
  <si>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</si>
  <si>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</si>
  <si>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</si>
  <si>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</si>
  <si>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</si>
  <si>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</si>
  <si>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</si>
  <si>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</si>
  <si>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</si>
  <si>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</si>
  <si>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</si>
  <si>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</si>
  <si>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</si>
  <si>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</si>
  <si>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</si>
  <si>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</si>
  <si>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</si>
  <si>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</si>
  <si>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</si>
  <si>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</si>
  <si>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</si>
  <si>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</si>
  <si>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</si>
  <si>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</si>
  <si>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</si>
  <si>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</si>
  <si>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</si>
  <si>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</si>
  <si>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</si>
  <si>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</si>
  <si>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</si>
  <si>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</si>
  <si>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</si>
  <si>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</si>
  <si>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</si>
  <si>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</si>
  <si>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</si>
  <si>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</si>
  <si>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</si>
  <si>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</si>
  <si>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</si>
  <si>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</si>
  <si>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</si>
  <si>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</si>
  <si>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</si>
  <si>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</si>
  <si>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</si>
  <si>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</si>
  <si>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</si>
  <si>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</si>
  <si>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</si>
  <si>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</si>
  <si>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</si>
  <si>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</si>
  <si>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</si>
  <si>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</si>
  <si>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</si>
  <si>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</si>
  <si>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</si>
  <si>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</si>
  <si>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</si>
  <si>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</si>
  <si>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</si>
  <si>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</si>
  <si>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</si>
  <si>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</si>
  <si>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</si>
  <si>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</si>
  <si>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</si>
  <si>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</si>
  <si>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</si>
  <si>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</si>
  <si>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</si>
  <si>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</si>
  <si>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</si>
  <si>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</si>
  <si>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</si>
  <si>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</si>
  <si>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</si>
  <si>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</si>
  <si>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</si>
  <si>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</si>
  <si>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</si>
  <si>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</si>
  <si>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</si>
  <si>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</si>
  <si>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</si>
  <si>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</si>
  <si>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</si>
  <si>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</si>
  <si>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</si>
  <si>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</si>
  <si>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</si>
  <si>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</si>
  <si>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</si>
  <si>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</si>
  <si>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</si>
  <si>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</si>
  <si>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</si>
  <si>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</si>
  <si>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</si>
  <si>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</si>
  <si>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</si>
  <si>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</si>
  <si>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</si>
  <si>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</si>
  <si>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</si>
  <si>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</si>
  <si>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</si>
  <si>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</si>
  <si>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</si>
  <si>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</si>
  <si>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</si>
  <si>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</si>
  <si>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</si>
  <si>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</si>
  <si>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</si>
  <si>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</si>
  <si>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</si>
  <si>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</si>
  <si>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</si>
  <si>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</si>
  <si>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</si>
  <si>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</si>
  <si>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</si>
  <si>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</si>
  <si>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</si>
  <si>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</si>
  <si>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</si>
  <si>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</si>
  <si>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</si>
  <si>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</si>
  <si>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</si>
  <si>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</si>
  <si>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</si>
  <si>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</si>
  <si>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</si>
  <si>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</si>
  <si>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</si>
  <si>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</si>
  <si>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</si>
  <si>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</si>
  <si>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</si>
  <si>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</si>
  <si>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</si>
  <si>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</si>
  <si>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</si>
  <si>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</si>
  <si>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</si>
  <si>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</si>
  <si>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</si>
  <si>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</si>
  <si>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</si>
  <si>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</si>
  <si>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</si>
  <si>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</si>
  <si>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</si>
  <si>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</si>
  <si>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</si>
  <si>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</si>
  <si>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</si>
  <si>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</si>
  <si>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</si>
  <si>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</si>
  <si>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</si>
  <si>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</si>
  <si>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</si>
  <si>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</si>
  <si>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</si>
  <si>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</si>
  <si>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</si>
  <si>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</si>
  <si>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</si>
  <si>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</si>
  <si>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</si>
  <si>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</si>
  <si>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</si>
  <si>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</si>
  <si>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</si>
  <si>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</si>
  <si>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</si>
  <si>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</si>
  <si>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</si>
  <si>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</si>
  <si>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</si>
  <si>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</si>
  <si>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</si>
  <si>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</si>
  <si>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</si>
  <si>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</si>
  <si>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</si>
  <si>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</si>
  <si>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</si>
  <si>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</si>
  <si>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</si>
  <si>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</si>
  <si>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</si>
  <si>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</si>
  <si>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</si>
  <si>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</si>
  <si>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</si>
  <si>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</si>
  <si>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</si>
  <si>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</si>
  <si>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</si>
  <si>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</si>
  <si>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</si>
  <si>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</si>
  <si>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</si>
  <si>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</si>
  <si>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</si>
  <si>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</si>
  <si>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</si>
  <si>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</si>
  <si>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</si>
  <si>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</si>
  <si>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</si>
  <si>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</si>
  <si>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</si>
  <si>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</si>
  <si>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</si>
  <si>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</si>
  <si>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</si>
  <si>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</si>
  <si>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</si>
  <si>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</si>
  <si>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</si>
  <si>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</si>
  <si>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</si>
  <si>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</si>
  <si>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</si>
  <si>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</si>
  <si>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</si>
  <si>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</si>
  <si>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</si>
  <si>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</si>
  <si>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</si>
  <si>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</si>
  <si>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</si>
  <si>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</si>
  <si>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</si>
  <si>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</si>
  <si>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</si>
  <si>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</si>
  <si>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</si>
  <si>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</si>
  <si>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</si>
  <si>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</si>
  <si>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</si>
  <si>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</si>
  <si>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</si>
  <si>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</si>
  <si>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</si>
  <si>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</si>
  <si>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</si>
  <si>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</si>
  <si>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</si>
  <si>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</si>
  <si>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</si>
  <si>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</si>
  <si>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</si>
  <si>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</si>
  <si>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</si>
  <si>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</si>
  <si>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</si>
  <si>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</si>
  <si>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</si>
  <si>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</si>
  <si>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</si>
  <si>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</si>
  <si>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</si>
  <si>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</si>
  <si>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</si>
  <si>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</si>
  <si>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</si>
  <si>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</si>
  <si>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</si>
  <si>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</si>
  <si>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</si>
  <si>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</si>
  <si>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</si>
  <si>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</si>
  <si>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</si>
  <si>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</si>
  <si>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</si>
  <si>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</si>
  <si>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</si>
  <si>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</si>
  <si>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</si>
  <si>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</si>
  <si>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</si>
  <si>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</si>
  <si>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</si>
  <si>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</si>
  <si>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</si>
  <si>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</si>
  <si>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</si>
  <si>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</si>
  <si>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</si>
  <si>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</si>
  <si>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</si>
  <si>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</si>
  <si>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</si>
  <si>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</si>
  <si>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</si>
  <si>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</si>
  <si>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</si>
  <si>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</si>
  <si>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</si>
  <si>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</si>
  <si>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</si>
  <si>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</si>
  <si>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</si>
  <si>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</si>
  <si>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</si>
  <si>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</si>
  <si>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</si>
  <si>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</si>
  <si>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</si>
  <si>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</si>
  <si>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</si>
  <si>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</si>
  <si>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</si>
  <si>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</si>
  <si>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</si>
  <si>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</si>
  <si>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</si>
  <si>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</si>
  <si>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</si>
  <si>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</si>
  <si>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</si>
  <si>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</si>
  <si>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</si>
  <si>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</si>
  <si>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</si>
  <si>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</si>
  <si>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</si>
  <si>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</si>
  <si>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</si>
  <si>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</si>
  <si>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</si>
  <si>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</si>
  <si>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</si>
  <si>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</si>
  <si>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</si>
  <si>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</si>
  <si>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</si>
  <si>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</si>
  <si>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</si>
  <si>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</si>
  <si>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</si>
  <si>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</si>
  <si>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</si>
  <si>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</si>
  <si>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</si>
  <si>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</si>
  <si>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</si>
  <si>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</si>
  <si>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</si>
  <si>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</si>
  <si>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</si>
  <si>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</si>
  <si>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</si>
  <si>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</si>
  <si>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</si>
  <si>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</si>
  <si>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</si>
  <si>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</si>
  <si>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</si>
  <si>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</si>
  <si>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</si>
  <si>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</si>
  <si>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</si>
  <si>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</si>
  <si>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</si>
  <si>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</si>
  <si>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</si>
  <si>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</si>
  <si>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</si>
  <si>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</si>
  <si>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</si>
  <si>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</si>
  <si>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</si>
  <si>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</si>
  <si>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</si>
  <si>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</si>
  <si>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</si>
  <si>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</si>
  <si>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</si>
  <si>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</si>
  <si>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</si>
  <si>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</si>
  <si>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</si>
  <si>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</si>
  <si>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</si>
  <si>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</si>
  <si>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</si>
  <si>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</si>
  <si>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</si>
  <si>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</si>
  <si>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</si>
  <si>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</si>
  <si>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</si>
  <si>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</si>
  <si>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</si>
  <si>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</si>
  <si>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</si>
  <si>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</si>
  <si>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</si>
  <si>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</si>
  <si>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</si>
  <si>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</si>
  <si>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</si>
  <si>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</si>
  <si>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</si>
  <si>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</si>
  <si>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</si>
  <si>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</si>
  <si>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</si>
  <si>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</si>
  <si>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</si>
  <si>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</si>
  <si>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</si>
  <si>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</si>
  <si>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</si>
  <si>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</si>
  <si>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</si>
  <si>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</si>
  <si>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</si>
  <si>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</si>
  <si>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</si>
  <si>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</si>
  <si>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</si>
  <si>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</si>
  <si>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</si>
  <si>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</si>
  <si>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</si>
  <si>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</si>
  <si>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</si>
  <si>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</si>
  <si>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</si>
  <si>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</si>
  <si>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</si>
  <si>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</si>
  <si>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</si>
  <si>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</si>
  <si>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</si>
  <si>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</si>
  <si>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</si>
  <si>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</si>
  <si>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</si>
  <si>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</si>
  <si>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</si>
  <si>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</si>
  <si>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</si>
  <si>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</si>
  <si>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</si>
  <si>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</si>
  <si>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</si>
  <si>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</si>
  <si>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</si>
  <si>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</si>
  <si>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</si>
  <si>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</si>
  <si>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</si>
  <si>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</si>
  <si>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</si>
  <si>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</si>
  <si>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</si>
  <si>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</si>
  <si>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</si>
  <si>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</si>
  <si>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</si>
  <si>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</si>
  <si>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</si>
  <si>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</si>
  <si>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</si>
  <si>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</si>
  <si>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</si>
  <si>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</si>
  <si>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</si>
  <si>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</si>
  <si>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</si>
  <si>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</si>
  <si>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</si>
  <si>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</si>
  <si>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</si>
  <si>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</si>
  <si>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</si>
  <si>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</si>
  <si>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</si>
  <si>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</si>
  <si>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</si>
  <si>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</si>
  <si>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</si>
  <si>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</si>
  <si>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</si>
  <si>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</si>
  <si>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</si>
  <si>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</si>
  <si>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</si>
  <si>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</si>
  <si>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</si>
  <si>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</si>
  <si>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</si>
  <si>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</si>
  <si>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</si>
  <si>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</si>
  <si>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</si>
  <si>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</si>
  <si>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</si>
  <si>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</si>
  <si>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</si>
  <si>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</si>
  <si>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</si>
  <si>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</si>
  <si>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</si>
  <si>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</si>
  <si>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</si>
  <si>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</si>
  <si>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</si>
  <si>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</si>
  <si>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</si>
  <si>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</si>
  <si>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</si>
  <si>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</si>
  <si>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</si>
  <si>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</si>
  <si>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</si>
  <si>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</si>
  <si>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</si>
  <si>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</si>
  <si>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</si>
  <si>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</si>
  <si>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</si>
  <si>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</si>
  <si>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</si>
  <si>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</si>
  <si>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</si>
  <si>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</si>
  <si>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</si>
  <si>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</si>
  <si>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</si>
  <si>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</si>
  <si>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</si>
  <si>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</si>
  <si>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</si>
  <si>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</si>
  <si>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</si>
  <si>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</si>
  <si>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</si>
  <si>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</si>
  <si>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</si>
  <si>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</si>
  <si>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</si>
  <si>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</si>
  <si>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</si>
  <si>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</si>
  <si>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</si>
  <si>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</si>
  <si>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</si>
  <si>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</si>
  <si>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</si>
  <si>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</si>
  <si>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</si>
  <si>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</si>
  <si>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</si>
  <si>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</si>
  <si>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</si>
  <si>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</si>
  <si>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</si>
  <si>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</si>
  <si>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</si>
  <si>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</si>
  <si>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</si>
  <si>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</si>
  <si>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</si>
  <si>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</si>
  <si>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</si>
  <si>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</si>
  <si>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</si>
  <si>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</si>
  <si>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</si>
  <si>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</si>
  <si>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</si>
  <si>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</si>
  <si>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</si>
  <si>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</si>
  <si>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</si>
  <si>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</si>
  <si>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</si>
  <si>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</si>
  <si>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</si>
  <si>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</si>
  <si>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</si>
  <si>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</si>
  <si>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</si>
  <si>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</si>
  <si>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</si>
  <si>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</si>
  <si>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</si>
  <si>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</si>
  <si>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</si>
  <si>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</si>
  <si>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</si>
  <si>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</si>
  <si>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</si>
  <si>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</si>
  <si>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</si>
  <si>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</si>
  <si>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</si>
  <si>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</si>
  <si>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</si>
  <si>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</si>
  <si>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</si>
  <si>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</si>
  <si>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</si>
  <si>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</si>
  <si>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</si>
  <si>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</si>
  <si>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</si>
  <si>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</si>
  <si>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</si>
  <si>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</si>
  <si>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</si>
  <si>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</si>
  <si>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</si>
  <si>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</si>
  <si>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</si>
  <si>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</si>
  <si>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</si>
  <si>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</si>
  <si>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</si>
  <si>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</si>
  <si>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</si>
  <si>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</si>
  <si>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</si>
  <si>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</si>
  <si>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</si>
  <si>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</si>
  <si>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</si>
  <si>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</si>
  <si>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</si>
  <si>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</si>
  <si>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</si>
  <si>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</si>
  <si>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</si>
  <si>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</si>
  <si>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</si>
  <si>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</si>
  <si>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</si>
  <si>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</si>
  <si>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</si>
  <si>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</si>
  <si>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</si>
  <si>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</si>
  <si>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</si>
  <si>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</si>
  <si>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</si>
  <si>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</si>
  <si>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</si>
  <si>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</si>
  <si>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</si>
  <si>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</si>
  <si>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</si>
  <si>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</si>
  <si>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</si>
  <si>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</si>
  <si>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</si>
  <si>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</si>
  <si>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</si>
  <si>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</si>
  <si>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</si>
  <si>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</si>
  <si>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</si>
  <si>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</si>
  <si>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</si>
  <si>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</si>
  <si>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</si>
  <si>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</si>
  <si>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</si>
  <si>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</si>
  <si>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</si>
  <si>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</si>
  <si>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</si>
  <si>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</si>
  <si>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</si>
  <si>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</si>
  <si>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</si>
  <si>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</si>
  <si>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</si>
  <si>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</si>
  <si>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</si>
  <si>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</si>
  <si>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</si>
  <si>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</si>
  <si>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</si>
  <si>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</si>
  <si>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</si>
  <si>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</si>
  <si>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</si>
  <si>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</si>
  <si>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</si>
  <si>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</si>
  <si>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</si>
  <si>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</si>
  <si>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</si>
  <si>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</si>
  <si>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</si>
  <si>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</si>
  <si>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</si>
  <si>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</si>
  <si>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</si>
  <si>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</si>
  <si>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</si>
  <si>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</si>
  <si>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</si>
  <si>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</si>
  <si>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</si>
  <si>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</si>
  <si>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</si>
  <si>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</si>
  <si>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</si>
  <si>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</si>
  <si>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</si>
  <si>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</si>
  <si>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</si>
  <si>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</si>
  <si>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</si>
  <si>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</si>
  <si>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</si>
  <si>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</si>
  <si>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</si>
  <si>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</si>
  <si>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</si>
  <si>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</si>
  <si>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</si>
  <si>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</si>
  <si>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</si>
  <si>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</si>
  <si>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</si>
  <si>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</si>
  <si>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</si>
  <si>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</si>
  <si>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</si>
  <si>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</si>
  <si>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</si>
  <si>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</si>
  <si>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</si>
  <si>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</si>
  <si>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</si>
  <si>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</si>
  <si>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</si>
  <si>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</si>
  <si>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</si>
  <si>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</si>
  <si>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</si>
  <si>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</si>
  <si>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</si>
  <si>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</si>
  <si>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</si>
  <si>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</si>
  <si>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</si>
  <si>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</si>
  <si>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</si>
  <si>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</si>
  <si>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</si>
  <si>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</si>
  <si>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</si>
  <si>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</si>
  <si>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</si>
  <si>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</si>
  <si>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</si>
  <si>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</si>
  <si>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</si>
  <si>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</si>
  <si>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</si>
  <si>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</si>
  <si>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</si>
  <si>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</si>
  <si>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</si>
  <si>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</si>
  <si>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</si>
  <si>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</si>
  <si>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</si>
  <si>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</si>
  <si>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</si>
  <si>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</si>
  <si>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</si>
  <si>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</si>
  <si>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</si>
  <si>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</si>
  <si>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</si>
  <si>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</si>
  <si>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</si>
  <si>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</si>
  <si>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</si>
  <si>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</si>
  <si>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</si>
  <si>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</si>
  <si>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</si>
  <si>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</si>
  <si>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</si>
  <si>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</si>
  <si>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</si>
  <si>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</si>
  <si>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</si>
  <si>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</si>
  <si>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</si>
  <si>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</si>
  <si>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</si>
  <si>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</si>
  <si>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</si>
  <si>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</si>
  <si>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</si>
  <si>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</si>
  <si>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</si>
  <si>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</si>
  <si>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</si>
  <si>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</si>
  <si>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</si>
  <si>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</si>
  <si>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</si>
  <si>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</si>
  <si>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</si>
  <si>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</si>
  <si>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</si>
  <si>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</si>
  <si>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</si>
  <si>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</si>
  <si>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</si>
  <si>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</si>
  <si>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</si>
  <si>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</si>
  <si>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</si>
  <si>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</si>
  <si>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</si>
  <si>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</si>
  <si>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</si>
  <si>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</si>
  <si>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</si>
  <si>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</si>
  <si>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</si>
  <si>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</si>
  <si>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</si>
  <si>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</si>
  <si>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</si>
  <si>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</si>
  <si>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</si>
  <si>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</si>
  <si>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</si>
  <si>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</si>
  <si>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</si>
  <si>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</si>
  <si>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</si>
  <si>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</si>
  <si>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</si>
  <si>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</si>
  <si>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</si>
  <si>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</si>
  <si>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</si>
  <si>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</si>
  <si>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</si>
  <si>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</si>
  <si>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</si>
  <si>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</si>
  <si>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</si>
  <si>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</si>
  <si>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</si>
  <si>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</si>
  <si>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</si>
  <si>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</si>
  <si>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</si>
  <si>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</si>
  <si>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</si>
  <si>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</si>
  <si>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</si>
  <si>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</si>
  <si>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</si>
  <si>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</si>
  <si>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</si>
  <si>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</si>
  <si>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</si>
  <si>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</si>
  <si>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</si>
  <si>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</si>
  <si>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</si>
  <si>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</si>
  <si>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</si>
  <si>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</si>
  <si>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</si>
  <si>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</si>
  <si>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</si>
  <si>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</si>
  <si>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</si>
  <si>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</si>
  <si>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</si>
  <si>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</si>
  <si>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</si>
  <si>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</si>
  <si>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</si>
  <si>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</si>
  <si>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</si>
  <si>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</si>
  <si>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</si>
  <si>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</si>
  <si>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</si>
  <si>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</si>
  <si>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</si>
  <si>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</si>
  <si>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</si>
  <si>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</si>
  <si>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</si>
  <si>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</si>
  <si>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</si>
  <si>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</si>
  <si>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</si>
  <si>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</si>
  <si>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</si>
  <si>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</si>
  <si>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</si>
  <si>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</si>
  <si>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</si>
  <si>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</si>
  <si>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</si>
  <si>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</si>
  <si>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</si>
  <si>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</si>
  <si>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</si>
  <si>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</si>
  <si>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</si>
  <si>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</si>
  <si>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</si>
  <si>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</si>
  <si>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</si>
  <si>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</si>
  <si>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</si>
  <si>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</si>
  <si>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</si>
  <si>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</si>
  <si>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</si>
  <si>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</si>
  <si>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</si>
  <si>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</si>
  <si>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</si>
  <si>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</si>
  <si>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</si>
  <si>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</si>
  <si>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</si>
  <si>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</si>
  <si>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</si>
  <si>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</si>
  <si>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</si>
  <si>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</si>
  <si>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</si>
  <si>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</si>
  <si>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</si>
  <si>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</si>
  <si>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</si>
  <si>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</si>
  <si>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</si>
  <si>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</si>
  <si>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</si>
  <si>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</si>
  <si>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</si>
  <si>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</si>
  <si>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</si>
  <si>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</si>
  <si>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</si>
  <si>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</si>
  <si>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</si>
  <si>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</si>
  <si>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</si>
  <si>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</si>
  <si>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</si>
  <si>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</si>
  <si>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</si>
  <si>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</si>
  <si>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</si>
  <si>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</si>
  <si>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</si>
  <si>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</si>
  <si>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</si>
  <si>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</si>
  <si>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</si>
  <si>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</si>
  <si>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</si>
  <si>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</si>
  <si>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</si>
  <si>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</si>
  <si>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</si>
  <si>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</si>
  <si>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</si>
  <si>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</si>
  <si>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</si>
  <si>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</si>
  <si>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</si>
  <si>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</si>
  <si>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</si>
  <si>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</si>
  <si>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</si>
  <si>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</si>
  <si>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</si>
  <si>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</si>
  <si>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</si>
  <si>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</si>
  <si>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</si>
  <si>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</si>
  <si>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</si>
  <si>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</si>
  <si>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</si>
  <si>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</si>
  <si>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</si>
  <si>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</si>
  <si>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</si>
  <si>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</si>
  <si>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</si>
  <si>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</si>
  <si>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</si>
  <si>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</si>
  <si>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</si>
  <si>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</si>
  <si>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</si>
  <si>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</si>
  <si>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</si>
  <si>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</si>
  <si>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</si>
  <si>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</si>
  <si>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</si>
  <si>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</si>
  <si>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</si>
  <si>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</si>
  <si>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</si>
  <si>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</si>
  <si>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</si>
  <si>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</si>
  <si>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</si>
  <si>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</si>
  <si>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</si>
  <si>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</si>
  <si>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</si>
  <si>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</si>
  <si>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</si>
  <si>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</si>
  <si>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</si>
  <si>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</si>
  <si>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</si>
  <si>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</si>
  <si>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</si>
  <si>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</si>
  <si>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</si>
  <si>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</si>
  <si>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</si>
  <si>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</si>
  <si>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</si>
  <si>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</si>
  <si>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</si>
  <si>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</si>
  <si>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</si>
  <si>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</si>
  <si>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</si>
  <si>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</si>
  <si>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</si>
  <si>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</si>
  <si>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</si>
  <si>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</si>
  <si>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</si>
  <si>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</si>
  <si>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</si>
  <si>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</si>
  <si>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</si>
  <si>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</si>
  <si>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</si>
  <si>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</si>
  <si>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</si>
  <si>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</si>
  <si>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</si>
  <si>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</si>
  <si>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</si>
  <si>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</si>
  <si>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</si>
  <si>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</si>
  <si>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</si>
  <si>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</si>
  <si>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</si>
  <si>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</si>
  <si>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</si>
  <si>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</si>
  <si>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</si>
  <si>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</si>
  <si>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</si>
  <si>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</si>
  <si>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</si>
  <si>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</si>
  <si>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</si>
  <si>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</si>
  <si>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</si>
  <si>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</si>
  <si>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</si>
  <si>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</si>
  <si>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</si>
  <si>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</si>
  <si>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</si>
  <si>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</si>
  <si>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</si>
  <si>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</si>
  <si>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</si>
  <si>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</si>
  <si>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</si>
  <si>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</si>
  <si>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</si>
  <si>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</si>
  <si>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</si>
  <si>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</si>
  <si>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</si>
  <si>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</si>
  <si>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</si>
  <si>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</si>
  <si>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</si>
  <si>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</si>
  <si>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</si>
  <si>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</si>
  <si>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</si>
  <si>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</si>
  <si>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</si>
  <si>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</si>
  <si>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</si>
  <si>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</si>
  <si>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</si>
  <si>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</si>
  <si>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</si>
  <si>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</si>
  <si>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</si>
  <si>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</si>
  <si>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</si>
  <si>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</si>
  <si>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</si>
  <si>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</si>
  <si>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</si>
  <si>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</si>
  <si>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</si>
  <si>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</si>
  <si>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</si>
  <si>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</si>
  <si>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</si>
  <si>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</si>
  <si>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</si>
  <si>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</si>
  <si>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</si>
  <si>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</si>
  <si>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</si>
  <si>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</si>
  <si>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</si>
  <si>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</si>
  <si>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</si>
  <si>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</si>
  <si>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</si>
  <si>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</si>
  <si>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</si>
  <si>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</si>
  <si>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</si>
  <si>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</si>
  <si>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</si>
  <si>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</si>
  <si>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</si>
  <si>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</si>
  <si>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</si>
  <si>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</si>
  <si>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</si>
  <si>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</si>
  <si>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</si>
  <si>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</si>
  <si>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</si>
  <si>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</si>
  <si>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</si>
  <si>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</si>
  <si>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</si>
  <si>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</si>
  <si>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</si>
  <si>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</si>
  <si>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</si>
  <si>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</si>
  <si>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</si>
  <si>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</si>
  <si>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</si>
  <si>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</si>
  <si>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</si>
  <si>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</si>
  <si>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</si>
  <si>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</si>
  <si>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</si>
  <si>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</si>
  <si>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</si>
  <si>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</si>
  <si>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</si>
  <si>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</si>
  <si>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</si>
  <si>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</si>
  <si>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</si>
  <si>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</si>
  <si>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</si>
  <si>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</si>
  <si>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</si>
  <si>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</si>
  <si>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</si>
  <si>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</si>
  <si>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</si>
  <si>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</si>
  <si>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</si>
  <si>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</si>
  <si>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</si>
  <si>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</si>
  <si>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</si>
  <si>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</si>
  <si>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</si>
  <si>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</si>
  <si>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</si>
  <si>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</si>
  <si>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</si>
  <si>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</si>
  <si>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</si>
  <si>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</si>
  <si>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</si>
  <si>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</si>
  <si>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</si>
  <si>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</si>
  <si>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</si>
  <si>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</si>
  <si>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</si>
  <si>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</si>
  <si>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</si>
  <si>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</si>
  <si>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</si>
  <si>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</si>
  <si>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</si>
  <si>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</si>
  <si>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</si>
  <si>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</si>
  <si>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</si>
  <si>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</si>
  <si>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</si>
  <si>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</si>
  <si>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</si>
  <si>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</si>
  <si>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</si>
  <si>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</si>
  <si>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</si>
  <si>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</si>
  <si>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</si>
  <si>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</si>
  <si>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</si>
  <si>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</si>
  <si>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</si>
  <si>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</si>
  <si>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</si>
  <si>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</si>
  <si>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</si>
  <si>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</si>
  <si>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</si>
  <si>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</si>
  <si>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</si>
  <si>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</si>
  <si>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</si>
  <si>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</si>
  <si>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</si>
  <si>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</si>
  <si>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</si>
  <si>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</si>
  <si>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</si>
  <si>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</si>
  <si>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</si>
  <si>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</si>
  <si>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</si>
  <si>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</si>
  <si>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</si>
  <si>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</si>
  <si>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</si>
  <si>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</si>
  <si>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</si>
  <si>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</si>
  <si>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</si>
  <si>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</si>
  <si>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</si>
  <si>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</si>
  <si>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</si>
  <si>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</si>
  <si>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</si>
  <si>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</si>
  <si>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</si>
  <si>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</si>
  <si>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</si>
  <si>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</si>
  <si>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</si>
  <si>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</si>
  <si>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</si>
  <si>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</si>
  <si>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</si>
  <si>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</si>
  <si>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</si>
  <si>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</si>
  <si>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</si>
  <si>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</si>
  <si>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</si>
  <si>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</si>
  <si>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</si>
  <si>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</si>
  <si>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</si>
  <si>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</si>
  <si>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</si>
  <si>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</si>
  <si>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</si>
  <si>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</si>
  <si>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</si>
  <si>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</si>
  <si>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</si>
  <si>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</si>
  <si>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</si>
  <si>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</si>
  <si>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</si>
  <si>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</si>
  <si>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</si>
  <si>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</si>
  <si>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</si>
  <si>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</si>
  <si>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</si>
  <si>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</si>
  <si>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</si>
  <si>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</si>
  <si>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</si>
  <si>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</si>
  <si>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</si>
  <si>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</si>
  <si>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</si>
  <si>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</si>
  <si>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</si>
  <si>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</si>
  <si>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</si>
  <si>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</si>
  <si>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</si>
  <si>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</si>
  <si>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</si>
  <si>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</si>
  <si>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</si>
  <si>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</si>
  <si>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</si>
  <si>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</si>
  <si>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</si>
  <si>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</si>
  <si>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</si>
  <si>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</si>
  <si>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</si>
  <si>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</si>
  <si>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</si>
  <si>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</si>
  <si>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</si>
  <si>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</si>
  <si>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</si>
  <si>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</si>
  <si>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</si>
  <si>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</si>
  <si>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</si>
  <si>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</si>
  <si>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</si>
  <si>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</si>
  <si>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</si>
  <si>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</si>
  <si>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</si>
  <si>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</si>
  <si>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</si>
  <si>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</si>
  <si>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</si>
  <si>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</si>
  <si>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</si>
  <si>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</si>
  <si>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</si>
  <si>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</si>
  <si>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</si>
  <si>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</si>
  <si>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</si>
  <si>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</si>
  <si>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</si>
  <si>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</si>
  <si>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</si>
  <si>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</si>
  <si>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</si>
  <si>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</si>
  <si>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</si>
  <si>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</si>
  <si>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</si>
  <si>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</si>
  <si>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</si>
  <si>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</si>
  <si>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</si>
  <si>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</si>
  <si>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</si>
  <si>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</si>
  <si>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</si>
  <si>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</si>
  <si>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</si>
  <si>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</si>
  <si>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</si>
  <si>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</si>
  <si>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</si>
  <si>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</si>
  <si>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</si>
  <si>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</si>
  <si>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</si>
  <si>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</si>
  <si>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</si>
  <si>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</si>
  <si>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</si>
  <si>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</si>
  <si>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</si>
  <si>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</si>
  <si>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</si>
  <si>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</si>
  <si>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</si>
  <si>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</si>
  <si>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</si>
  <si>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</si>
  <si>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</si>
  <si>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</si>
  <si>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</si>
  <si>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</si>
  <si>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</si>
  <si>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</si>
  <si>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</si>
  <si>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</si>
  <si>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</si>
  <si>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</si>
  <si>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</si>
  <si>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</si>
  <si>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</si>
  <si>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</si>
  <si>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</si>
  <si>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</si>
  <si>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</si>
  <si>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</si>
  <si>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</si>
  <si>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</si>
  <si>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</si>
  <si>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</si>
  <si>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</si>
  <si>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</si>
  <si>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</si>
  <si>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</si>
  <si>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</si>
  <si>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</si>
  <si>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</si>
  <si>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</si>
  <si>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</si>
  <si>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</si>
  <si>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</si>
  <si>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</si>
  <si>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</si>
  <si>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</si>
  <si>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</si>
  <si>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</si>
  <si>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</si>
  <si>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</si>
  <si>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</si>
  <si>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</si>
  <si>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</si>
  <si>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</si>
  <si>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</si>
  <si>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</si>
  <si>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</si>
  <si>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</si>
  <si>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</si>
  <si>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</si>
  <si>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</si>
  <si>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</si>
  <si>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</si>
  <si>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</si>
  <si>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</si>
  <si>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</si>
  <si>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</si>
  <si>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</si>
  <si>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</si>
  <si>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</si>
  <si>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</si>
  <si>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</si>
  <si>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</si>
  <si>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</si>
  <si>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</si>
  <si>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</si>
  <si>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</si>
  <si>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</si>
  <si>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</si>
  <si>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</si>
  <si>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</si>
  <si>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</si>
  <si>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</si>
  <si>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</si>
  <si>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</si>
  <si>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</si>
  <si>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</si>
  <si>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</si>
  <si>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</si>
  <si>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</si>
  <si>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</si>
  <si>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</si>
  <si>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</si>
  <si>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</si>
  <si>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</si>
  <si>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</si>
  <si>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</si>
  <si>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</si>
  <si>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</si>
  <si>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</si>
  <si>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</si>
  <si>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</si>
  <si>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</si>
  <si>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</si>
  <si>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</si>
  <si>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</si>
  <si>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</si>
  <si>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</si>
  <si>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</si>
  <si>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</si>
  <si>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</si>
  <si>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</si>
  <si>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</si>
  <si>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</si>
  <si>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</si>
  <si>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</si>
  <si>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</si>
  <si>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</si>
  <si>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</si>
  <si>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</si>
  <si>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</si>
  <si>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</si>
  <si>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</si>
  <si>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</si>
  <si>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</si>
  <si>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</si>
  <si>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</si>
  <si>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</si>
  <si>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</si>
  <si>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</si>
  <si>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</si>
  <si>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</si>
  <si>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</si>
  <si>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</si>
  <si>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</si>
  <si>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</si>
  <si>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</si>
  <si>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</si>
  <si>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</si>
  <si>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</si>
  <si>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</si>
  <si>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</si>
  <si>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</si>
  <si>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</si>
  <si>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</si>
  <si>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</si>
  <si>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</si>
  <si>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</si>
  <si>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</si>
  <si>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</si>
  <si>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</si>
  <si>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</si>
  <si>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</si>
  <si>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</si>
  <si>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</si>
  <si>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</si>
  <si>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</si>
  <si>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</si>
  <si>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</si>
  <si>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</si>
  <si>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</si>
  <si>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</si>
  <si>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</si>
  <si>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</si>
  <si>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</si>
  <si>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</si>
  <si>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</si>
  <si>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</si>
  <si>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</si>
  <si>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</si>
  <si>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</si>
  <si>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</si>
  <si>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</si>
  <si>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</si>
  <si>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</si>
  <si>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</si>
  <si>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</si>
  <si>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</si>
  <si>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</si>
  <si>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</si>
  <si>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</si>
  <si>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</si>
  <si>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</si>
  <si>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</si>
  <si>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</si>
  <si>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</si>
  <si>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</si>
  <si>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</si>
  <si>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</si>
  <si>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</si>
  <si>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</si>
  <si>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</si>
  <si>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</si>
  <si>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</si>
  <si>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</si>
  <si>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</si>
  <si>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</si>
  <si>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</si>
  <si>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</si>
  <si>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</si>
  <si>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</si>
  <si>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</si>
  <si>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</si>
  <si>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</si>
  <si>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</si>
  <si>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</si>
  <si>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</si>
  <si>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</si>
  <si>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</si>
  <si>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</si>
  <si>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</si>
  <si>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</si>
  <si>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</si>
  <si>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</si>
  <si>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</si>
  <si>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</si>
  <si>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</si>
  <si>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</si>
  <si>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</si>
  <si>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</si>
  <si>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</si>
  <si>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</si>
  <si>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</si>
  <si>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</si>
  <si>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</si>
  <si>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</si>
  <si>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</si>
  <si>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</si>
  <si>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</si>
  <si>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</si>
  <si>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</si>
  <si>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</si>
  <si>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</si>
  <si>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</si>
  <si>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</si>
  <si>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</si>
  <si>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</si>
  <si>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</si>
  <si>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</si>
  <si>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</si>
  <si>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</si>
  <si>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</si>
  <si>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</si>
  <si>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</si>
  <si>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</si>
  <si>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</si>
  <si>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</si>
  <si>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</si>
  <si>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</si>
  <si>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</si>
  <si>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</si>
  <si>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</si>
  <si>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</si>
  <si>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</si>
  <si>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</si>
  <si>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</si>
  <si>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</si>
  <si>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</si>
  <si>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</si>
  <si>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</si>
  <si>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</si>
  <si>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</si>
  <si>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</si>
  <si>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</si>
  <si>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</si>
  <si>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</si>
  <si>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</si>
  <si>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</si>
  <si>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</si>
  <si>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</si>
  <si>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</si>
  <si>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</si>
  <si>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</si>
  <si>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</si>
  <si>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</si>
  <si>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</si>
  <si>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</si>
  <si>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</si>
  <si>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</si>
  <si>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</si>
  <si>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</si>
  <si>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</si>
  <si>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</si>
  <si>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</si>
  <si>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</si>
  <si>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</si>
  <si>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</si>
  <si>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</si>
  <si>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</si>
  <si>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</si>
  <si>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</si>
  <si>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</si>
  <si>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</si>
  <si>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</si>
  <si>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</si>
  <si>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</si>
  <si>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</si>
  <si>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</si>
  <si>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</si>
  <si>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</si>
  <si>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</si>
  <si>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</si>
  <si>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</si>
  <si>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</si>
  <si>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</si>
  <si>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</si>
  <si>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</si>
  <si>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</si>
  <si>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</si>
  <si>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</si>
  <si>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</si>
  <si>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</si>
  <si>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</si>
  <si>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</si>
  <si>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</si>
  <si>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</si>
  <si>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</si>
  <si>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</si>
  <si>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</si>
  <si>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</si>
  <si>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</si>
  <si>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</si>
  <si>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</si>
  <si>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</si>
  <si>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</si>
  <si>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</si>
  <si>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</si>
  <si>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</si>
  <si>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</si>
  <si>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</si>
  <si>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</si>
  <si>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</si>
  <si>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</si>
  <si>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</si>
  <si>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</si>
  <si>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</si>
  <si>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</si>
  <si>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</si>
  <si>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</si>
  <si>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</si>
  <si>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</si>
  <si>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</si>
  <si>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</si>
  <si>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</si>
  <si>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</si>
  <si>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</si>
  <si>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</si>
  <si>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</si>
  <si>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</si>
  <si>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</si>
  <si>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</si>
  <si>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</si>
  <si>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</si>
  <si>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</si>
  <si>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</si>
  <si>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</si>
  <si>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</si>
  <si>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</si>
  <si>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</si>
  <si>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</si>
  <si>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</si>
  <si>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</si>
  <si>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</si>
  <si>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</si>
  <si>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</si>
  <si>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</si>
  <si>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</si>
  <si>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</si>
  <si>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</si>
  <si>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</si>
  <si>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</si>
  <si>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</si>
  <si>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</si>
  <si>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</si>
  <si>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</si>
  <si>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</si>
  <si>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</si>
  <si>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</si>
  <si>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</si>
  <si>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</si>
  <si>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</si>
  <si>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</si>
  <si>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</si>
  <si>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</si>
  <si>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</si>
  <si>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</si>
  <si>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</si>
  <si>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</si>
  <si>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</si>
  <si>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</si>
  <si>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</si>
  <si>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</si>
  <si>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</si>
  <si>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</si>
  <si>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</si>
  <si>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</si>
  <si>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</si>
  <si>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</si>
  <si>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</si>
  <si>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</si>
  <si>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</si>
  <si>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</si>
  <si>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</si>
  <si>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</si>
  <si>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</si>
  <si>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</si>
  <si>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</si>
  <si>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</si>
  <si>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</si>
  <si>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</si>
  <si>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</si>
  <si>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</si>
  <si>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</si>
  <si>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</si>
  <si>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</si>
  <si>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</si>
  <si>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</si>
  <si>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</si>
  <si>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</si>
  <si>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</si>
  <si>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</si>
  <si>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</si>
  <si>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</si>
  <si>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</si>
  <si>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</si>
  <si>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</si>
  <si>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</si>
  <si>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</si>
  <si>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</si>
  <si>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</si>
  <si>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</si>
  <si>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</si>
  <si>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</si>
  <si>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</si>
  <si>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</si>
  <si>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</si>
  <si>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</si>
  <si>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</si>
  <si>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</si>
  <si>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</si>
  <si>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</si>
  <si>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</si>
  <si>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</si>
  <si>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</si>
  <si>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</si>
  <si>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</si>
  <si>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</si>
  <si>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</si>
  <si>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</si>
  <si>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</si>
  <si>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</si>
  <si>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</si>
  <si>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</si>
  <si>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</si>
  <si>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</si>
  <si>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</si>
  <si>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</si>
  <si>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</si>
  <si>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</si>
  <si>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</si>
  <si>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</si>
  <si>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</si>
  <si>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</si>
  <si>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</si>
  <si>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</si>
  <si>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</si>
  <si>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</si>
  <si>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</si>
  <si>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</si>
  <si>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</si>
  <si>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</si>
  <si>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</si>
  <si>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</si>
  <si>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</si>
  <si>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</si>
  <si>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</si>
  <si>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</si>
  <si>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</si>
  <si>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</si>
  <si>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</si>
  <si>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</si>
  <si>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</si>
  <si>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</si>
  <si>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</si>
  <si>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</si>
  <si>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</si>
  <si>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</si>
  <si>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</si>
  <si>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</si>
  <si>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</si>
  <si>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</si>
  <si>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</si>
  <si>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</si>
  <si>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</si>
  <si>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</si>
  <si>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</si>
  <si>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</si>
  <si>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</si>
  <si>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</si>
  <si>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</si>
  <si>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</si>
  <si>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</si>
  <si>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</si>
  <si>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</si>
  <si>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</si>
  <si>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</si>
  <si>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</si>
  <si>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</si>
  <si>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</si>
  <si>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</si>
  <si>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</si>
  <si>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</si>
  <si>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</si>
  <si>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</si>
  <si>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</si>
  <si>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</si>
  <si>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</si>
  <si>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</si>
  <si>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</si>
  <si>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</si>
  <si>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</si>
  <si>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</si>
  <si>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</si>
  <si>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</si>
  <si>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</si>
  <si>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</si>
  <si>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</si>
  <si>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</si>
  <si>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</si>
  <si>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</si>
  <si>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</si>
  <si>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</si>
  <si>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</si>
  <si>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</si>
  <si>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</si>
  <si>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</si>
  <si>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</si>
  <si>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</si>
  <si>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</si>
  <si>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</si>
  <si>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</si>
  <si>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</si>
  <si>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</si>
  <si>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</si>
  <si>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</si>
  <si>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</si>
  <si>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</si>
  <si>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</si>
  <si>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</si>
  <si>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</si>
  <si>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</si>
  <si>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</si>
  <si>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</si>
  <si>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</si>
  <si>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</si>
  <si>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</si>
  <si>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</si>
  <si>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</si>
  <si>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</si>
  <si>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</si>
  <si>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</si>
  <si>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</si>
  <si>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</si>
  <si>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</si>
  <si>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</si>
  <si>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</si>
  <si>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</si>
  <si>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</si>
  <si>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</si>
  <si>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</si>
  <si>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</si>
  <si>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</si>
  <si>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</si>
  <si>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</si>
  <si>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</si>
  <si>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</si>
  <si>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</si>
  <si>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</si>
  <si>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</si>
  <si>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</si>
  <si>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</si>
  <si>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</si>
  <si>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</si>
  <si>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</si>
  <si>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</si>
  <si>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</si>
  <si>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</si>
  <si>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</si>
  <si>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</si>
  <si>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</si>
  <si>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</si>
  <si>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</si>
  <si>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</si>
  <si>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</si>
  <si>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</si>
  <si>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</si>
  <si>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</si>
  <si>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</si>
  <si>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</si>
  <si>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</si>
  <si>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</si>
  <si>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</si>
  <si>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</si>
  <si>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</si>
  <si>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</si>
  <si>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</si>
  <si>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</si>
  <si>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</si>
  <si>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</si>
  <si>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</si>
  <si>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</si>
  <si>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</si>
  <si>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</si>
  <si>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</si>
  <si>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</si>
  <si>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</si>
  <si>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</si>
  <si>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</si>
  <si>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</si>
  <si>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</si>
  <si>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</si>
  <si>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</si>
  <si>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</si>
  <si>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</si>
  <si>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</si>
  <si>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</si>
  <si>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</si>
  <si>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</si>
  <si>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</si>
  <si>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</si>
  <si>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</si>
  <si>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</si>
  <si>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</si>
  <si>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</si>
  <si>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</si>
  <si>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</si>
  <si>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</si>
  <si>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</si>
  <si>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</si>
  <si>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</si>
  <si>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</si>
  <si>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</si>
  <si>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</si>
  <si>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</si>
  <si>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</si>
  <si>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</si>
  <si>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</si>
  <si>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</si>
  <si>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</si>
  <si>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</si>
  <si>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</si>
  <si>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</si>
  <si>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</si>
  <si>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</si>
  <si>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</si>
  <si>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</si>
  <si>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</si>
  <si>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</si>
  <si>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</si>
  <si>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</si>
  <si>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</si>
  <si>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</si>
  <si>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</si>
  <si>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</si>
  <si>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</si>
  <si>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</si>
  <si>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</si>
  <si>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</si>
  <si>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</si>
  <si>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</si>
  <si>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</si>
  <si>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</si>
  <si>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</si>
  <si>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</si>
  <si>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</si>
  <si>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</si>
  <si>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</si>
  <si>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</si>
  <si>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</si>
  <si>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</si>
  <si>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</si>
  <si>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</si>
  <si>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</si>
  <si>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</si>
  <si>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</si>
  <si>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</si>
  <si>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</si>
  <si>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</si>
  <si>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</si>
  <si>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</si>
  <si>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</si>
  <si>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</si>
  <si>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</si>
  <si>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</si>
  <si>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</si>
  <si>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</si>
  <si>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</si>
  <si>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</si>
  <si>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</si>
  <si>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</si>
  <si>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</si>
  <si>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</si>
  <si>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</si>
  <si>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</si>
  <si>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</si>
  <si>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</si>
  <si>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</si>
  <si>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</si>
  <si>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</si>
  <si>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</si>
  <si>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</si>
  <si>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</si>
  <si>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</si>
  <si>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</si>
  <si>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</si>
  <si>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</si>
  <si>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</si>
  <si>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</si>
  <si>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</si>
  <si>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</si>
  <si>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</si>
  <si>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</si>
  <si>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</si>
  <si>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</si>
  <si>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</si>
  <si>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</si>
  <si>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</si>
  <si>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</si>
  <si>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</si>
  <si>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</si>
  <si>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</si>
  <si>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</si>
  <si>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</si>
  <si>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</si>
  <si>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</si>
  <si>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</si>
  <si>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</si>
  <si>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</si>
  <si>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</si>
  <si>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</si>
  <si>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</si>
  <si>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</si>
  <si>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</si>
  <si>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</si>
  <si>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</si>
  <si>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</si>
  <si>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</si>
  <si>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</si>
  <si>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</si>
  <si>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</si>
  <si>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</si>
  <si>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</si>
  <si>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</si>
  <si>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</si>
  <si>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</si>
  <si>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</si>
  <si>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</si>
  <si>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</si>
  <si>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</si>
  <si>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</si>
  <si>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</si>
  <si>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</si>
  <si>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</si>
  <si>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</si>
  <si>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</si>
  <si>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</si>
  <si>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</si>
  <si>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</si>
  <si>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</si>
  <si>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</si>
  <si>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</si>
  <si>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</si>
  <si>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</si>
  <si>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</si>
  <si>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</si>
  <si>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</si>
  <si>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</si>
  <si>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</si>
  <si>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</si>
  <si>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</si>
  <si>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</si>
  <si>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</si>
  <si>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</si>
  <si>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</si>
  <si>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</si>
  <si>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</si>
  <si>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</si>
  <si>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</si>
  <si>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</si>
  <si>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</si>
  <si>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</si>
  <si>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</si>
  <si>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</si>
  <si>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</si>
  <si>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</si>
  <si>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</si>
  <si>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</si>
  <si>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</si>
  <si>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</si>
  <si>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</si>
  <si>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</si>
  <si>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</si>
  <si>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</si>
  <si>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</si>
  <si>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</si>
  <si>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</si>
  <si>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</si>
  <si>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</si>
  <si>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</si>
  <si>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</si>
  <si>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</si>
  <si>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</si>
  <si>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</si>
  <si>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</si>
  <si>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</si>
  <si>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</si>
  <si>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</si>
  <si>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</si>
  <si>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</si>
  <si>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</si>
  <si>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</si>
  <si>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</si>
  <si>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</si>
  <si>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</si>
  <si>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</si>
  <si>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</si>
  <si>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</si>
  <si>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</si>
  <si>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</si>
  <si>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</si>
  <si>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</si>
  <si>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</si>
  <si>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</si>
  <si>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</si>
  <si>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</si>
  <si>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</si>
  <si>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</si>
  <si>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</si>
  <si>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</si>
  <si>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</si>
  <si>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</si>
  <si>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</si>
  <si>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</si>
  <si>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</si>
  <si>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</si>
  <si>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</si>
  <si>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</si>
  <si>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</si>
  <si>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</si>
  <si>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</si>
  <si>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</si>
  <si>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</si>
  <si>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</si>
  <si>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</si>
  <si>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</si>
  <si>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</si>
  <si>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</si>
  <si>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</si>
  <si>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</si>
  <si>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</si>
  <si>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</si>
  <si>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</si>
  <si>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</si>
  <si>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</si>
  <si>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</si>
  <si>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</si>
  <si>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</si>
  <si>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</si>
  <si>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</si>
  <si>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</si>
  <si>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</si>
  <si>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</si>
  <si>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</si>
  <si>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</si>
  <si>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</si>
  <si>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</si>
  <si>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</si>
  <si>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</si>
  <si>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</si>
  <si>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</si>
  <si>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</si>
  <si>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</si>
  <si>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</si>
  <si>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</si>
  <si>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</si>
  <si>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</si>
  <si>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</si>
  <si>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</si>
  <si>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</si>
  <si>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</si>
  <si>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</si>
  <si>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</si>
  <si>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</si>
  <si>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</si>
  <si>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</si>
  <si>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</si>
  <si>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</si>
  <si>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</si>
  <si>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</si>
  <si>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</si>
  <si>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</si>
  <si>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</si>
  <si>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</si>
  <si>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</si>
  <si>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</si>
  <si>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</si>
  <si>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</si>
  <si>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</si>
  <si>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</si>
  <si>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</si>
  <si>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</si>
  <si>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</si>
  <si>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</si>
  <si>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</si>
  <si>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</si>
  <si>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</si>
  <si>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</si>
  <si>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</si>
  <si>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</si>
  <si>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</si>
  <si>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</si>
  <si>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</si>
  <si>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</si>
  <si>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</si>
  <si>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</si>
  <si>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</si>
  <si>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</si>
  <si>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</si>
  <si>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</si>
  <si>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</si>
  <si>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</si>
  <si>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</si>
  <si>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</si>
  <si>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</si>
  <si>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</si>
  <si>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</si>
  <si>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</si>
  <si>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</si>
  <si>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</si>
  <si>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</si>
  <si>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</si>
  <si>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</si>
  <si>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</si>
  <si>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</si>
  <si>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</si>
  <si>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</si>
  <si>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</si>
  <si>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</si>
  <si>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</si>
  <si>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</si>
  <si>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</si>
  <si>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</si>
  <si>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</si>
  <si>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</si>
  <si>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</si>
  <si>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</si>
  <si>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</si>
  <si>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</si>
  <si>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</si>
  <si>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</si>
  <si>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</si>
  <si>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</si>
  <si>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</si>
  <si>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</si>
  <si>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</si>
  <si>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</si>
  <si>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</si>
  <si>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</si>
  <si>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</si>
  <si>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</si>
  <si>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</si>
  <si>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</si>
  <si>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</si>
  <si>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</si>
  <si>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</si>
  <si>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</si>
  <si>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</si>
  <si>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</si>
  <si>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</si>
  <si>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</si>
  <si>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</si>
  <si>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</si>
  <si>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</si>
  <si>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</si>
  <si>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</si>
  <si>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</si>
  <si>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</si>
  <si>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</si>
  <si>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</si>
  <si>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</si>
  <si>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</si>
  <si>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</si>
  <si>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</si>
  <si>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</si>
  <si>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</si>
  <si>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</si>
  <si>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</si>
  <si>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</si>
  <si>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</si>
  <si>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</si>
  <si>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</si>
  <si>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</si>
  <si>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</si>
  <si>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</si>
  <si>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</si>
  <si>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</si>
  <si>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</si>
  <si>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</si>
  <si>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</si>
  <si>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</si>
  <si>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</si>
  <si>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</si>
  <si>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</si>
  <si>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</si>
  <si>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</si>
  <si>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</si>
  <si>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</si>
  <si>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</si>
  <si>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</si>
  <si>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</si>
  <si>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</si>
  <si>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</si>
  <si>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</si>
  <si>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</si>
  <si>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</si>
  <si>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</si>
  <si>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</si>
  <si>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</si>
  <si>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</si>
  <si>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</si>
  <si>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</si>
  <si>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</si>
  <si>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</si>
  <si>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</si>
  <si>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</si>
  <si>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</si>
  <si>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</si>
  <si>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</si>
  <si>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</si>
  <si>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</si>
  <si>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</si>
  <si>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</si>
  <si>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</si>
  <si>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</si>
  <si>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</si>
  <si>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</si>
  <si>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</si>
  <si>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</si>
  <si>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</si>
  <si>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</si>
  <si>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</si>
  <si>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</si>
  <si>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</si>
  <si>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</si>
  <si>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</si>
  <si>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</si>
  <si>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</si>
  <si>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</si>
  <si>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</si>
  <si>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</si>
  <si>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</si>
  <si>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</si>
  <si>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</si>
  <si>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</si>
  <si>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</si>
  <si>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</si>
  <si>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</si>
  <si>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</si>
  <si>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</si>
  <si>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</si>
  <si>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</si>
  <si>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</si>
  <si>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</si>
  <si>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</si>
  <si>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</si>
  <si>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</si>
  <si>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</si>
  <si>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</si>
  <si>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</si>
  <si>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</si>
  <si>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</si>
  <si>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</si>
  <si>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</si>
  <si>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</si>
  <si>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</si>
  <si>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</si>
  <si>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</si>
  <si>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</si>
  <si>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</si>
  <si>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</si>
  <si>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</si>
  <si>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</si>
  <si>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</si>
  <si>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</si>
  <si>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</si>
  <si>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</si>
  <si>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</si>
  <si>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</si>
  <si>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</si>
  <si>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</si>
  <si>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</si>
  <si>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</si>
  <si>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</si>
  <si>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</si>
  <si>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</si>
  <si>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</si>
  <si>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</si>
  <si>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</si>
  <si>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</si>
  <si>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</si>
  <si>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</si>
  <si>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</si>
  <si>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</si>
  <si>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</si>
  <si>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</si>
  <si>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</si>
  <si>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</si>
  <si>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</si>
  <si>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</si>
  <si>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</si>
  <si>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</si>
  <si>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</si>
  <si>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</si>
  <si>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</si>
  <si>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</si>
  <si>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</si>
  <si>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</si>
  <si>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</si>
  <si>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</si>
  <si>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</si>
  <si>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</si>
  <si>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</si>
  <si>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</si>
  <si>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</si>
  <si>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</si>
  <si>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</si>
  <si>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</si>
  <si>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</si>
  <si>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</si>
  <si>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</si>
  <si>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</si>
  <si>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</si>
  <si>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</si>
  <si>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</si>
  <si>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</si>
  <si>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</si>
  <si>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</si>
  <si>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</si>
  <si>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</si>
  <si>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</si>
  <si>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</si>
  <si>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</si>
  <si>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</si>
  <si>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</si>
  <si>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</si>
  <si>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</si>
  <si>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</si>
  <si>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</si>
  <si>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</si>
  <si>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</si>
  <si>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</si>
  <si>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</si>
  <si>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</si>
  <si>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</si>
  <si>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</si>
  <si>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</si>
  <si>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</si>
  <si>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</si>
  <si>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</si>
  <si>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</si>
  <si>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</si>
  <si>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</si>
  <si>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</si>
  <si>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</si>
  <si>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</si>
  <si>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</si>
  <si>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</si>
  <si>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</si>
  <si>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</si>
  <si>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</si>
  <si>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</si>
  <si>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</si>
  <si>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</si>
  <si>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</si>
  <si>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</si>
  <si>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</si>
  <si>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</si>
  <si>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</si>
  <si>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</si>
  <si>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</si>
  <si>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</si>
  <si>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</si>
  <si>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</si>
  <si>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</si>
  <si>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</si>
  <si>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</si>
  <si>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</si>
  <si>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</si>
  <si>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</si>
  <si>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</si>
  <si>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</si>
  <si>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</si>
  <si>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</si>
  <si>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</si>
  <si>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</si>
  <si>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</si>
  <si>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</si>
  <si>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</si>
  <si>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</si>
  <si>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</si>
  <si>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</si>
  <si>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</si>
  <si>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</si>
  <si>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</si>
  <si>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</si>
  <si>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</si>
  <si>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</si>
  <si>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</si>
  <si>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</si>
  <si>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</si>
  <si>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</si>
  <si>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</si>
  <si>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</si>
  <si>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</si>
  <si>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</si>
  <si>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</si>
  <si>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</si>
  <si>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</si>
  <si>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</si>
  <si>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</si>
  <si>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</si>
  <si>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</si>
  <si>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</si>
  <si>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</si>
  <si>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</si>
  <si>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</si>
  <si>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</si>
  <si>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</si>
  <si>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</si>
  <si>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</si>
  <si>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</si>
  <si>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</si>
  <si>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</si>
  <si>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</si>
  <si>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</si>
  <si>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</si>
  <si>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</si>
  <si>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</si>
  <si>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</si>
  <si>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</si>
  <si>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</si>
  <si>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</si>
  <si>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</si>
  <si>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</si>
  <si>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</si>
  <si>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</si>
  <si>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</si>
  <si>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</si>
  <si>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</si>
  <si>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</si>
  <si>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</si>
  <si>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</si>
  <si>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</si>
  <si>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</si>
  <si>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</si>
  <si>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</si>
  <si>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</si>
  <si>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</si>
  <si>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</si>
  <si>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</si>
  <si>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</si>
  <si>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</si>
  <si>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</si>
  <si>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</si>
  <si>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</si>
  <si>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</si>
  <si>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</si>
  <si>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</si>
  <si>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</si>
  <si>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</si>
  <si>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</si>
  <si>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</si>
  <si>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</si>
  <si>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</si>
  <si>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</si>
  <si>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</si>
  <si>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</si>
  <si>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</si>
  <si>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</si>
  <si>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</si>
  <si>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</si>
  <si>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</si>
  <si>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</si>
  <si>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</si>
  <si>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</si>
  <si>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</si>
  <si>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</si>
  <si>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</si>
  <si>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</si>
  <si>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</si>
  <si>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</si>
  <si>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</si>
  <si>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</si>
  <si>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</si>
  <si>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</si>
  <si>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</si>
  <si>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</si>
  <si>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</si>
  <si>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</si>
  <si>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</si>
  <si>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</si>
  <si>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</si>
  <si>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</si>
  <si>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</si>
  <si>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</si>
  <si>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</si>
  <si>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</si>
  <si>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</si>
  <si>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</si>
  <si>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</si>
  <si>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</si>
  <si>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</si>
  <si>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</si>
  <si>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</si>
  <si>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</si>
  <si>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</si>
  <si>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</si>
  <si>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</si>
  <si>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</si>
  <si>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</si>
  <si>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</si>
  <si>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</si>
  <si>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</si>
  <si>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</si>
  <si>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</si>
  <si>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</si>
  <si>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</si>
  <si>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</si>
  <si>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</si>
  <si>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</si>
  <si>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</si>
  <si>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</si>
  <si>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</si>
  <si>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</si>
  <si>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</si>
  <si>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</si>
  <si>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</si>
  <si>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</si>
  <si>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</si>
  <si>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</si>
  <si>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</si>
  <si>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</si>
  <si>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</si>
  <si>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</si>
  <si>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</si>
  <si>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</si>
  <si>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</si>
  <si>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</si>
  <si>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</si>
  <si>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</si>
  <si>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</si>
  <si>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</si>
  <si>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</si>
  <si>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</si>
  <si>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</si>
  <si>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</si>
  <si>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</si>
  <si>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</si>
  <si>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</si>
  <si>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</si>
  <si>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</si>
  <si>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</si>
  <si>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</si>
  <si>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</si>
  <si>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</si>
  <si>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</si>
  <si>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</si>
  <si>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</si>
  <si>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</si>
  <si>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</si>
  <si>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</si>
  <si>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</si>
  <si>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</si>
  <si>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</si>
  <si>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</si>
  <si>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</si>
  <si>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</si>
  <si>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</si>
  <si>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</si>
  <si>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</si>
  <si>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</si>
  <si>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</si>
  <si>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</si>
  <si>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</si>
  <si>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</si>
  <si>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</si>
  <si>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</si>
  <si>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</si>
  <si>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</si>
  <si>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</si>
  <si>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</si>
  <si>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</si>
  <si>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</si>
  <si>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</si>
  <si>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</si>
  <si>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</si>
  <si>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</si>
  <si>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</si>
  <si>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</si>
  <si>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</si>
  <si>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</si>
  <si>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</si>
  <si>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</si>
  <si>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</si>
  <si>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</si>
  <si>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</si>
  <si>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</si>
  <si>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</si>
  <si>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</si>
  <si>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</si>
  <si>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</si>
  <si>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</si>
  <si>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</si>
  <si>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</si>
  <si>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</si>
  <si>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</si>
  <si>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</si>
  <si>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</si>
  <si>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</si>
  <si>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</si>
  <si>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</si>
  <si>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</si>
  <si>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</si>
  <si>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</si>
  <si>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</si>
  <si>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</si>
  <si>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</si>
  <si>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</si>
  <si>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</si>
  <si>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</si>
  <si>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</si>
  <si>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</si>
  <si>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</si>
  <si>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</si>
  <si>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</si>
  <si>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</si>
  <si>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</si>
  <si>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</si>
  <si>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</si>
  <si>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</si>
  <si>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</si>
  <si>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</si>
  <si>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</si>
  <si>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</si>
  <si>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</si>
  <si>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</si>
  <si>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</si>
  <si>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</si>
  <si>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</si>
  <si>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</si>
  <si>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</si>
  <si>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</si>
  <si>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</si>
  <si>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</si>
  <si>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</si>
  <si>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</si>
  <si>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</si>
  <si>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</si>
  <si>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</si>
  <si>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</si>
  <si>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</si>
  <si>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</si>
  <si>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</si>
  <si>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</si>
  <si>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</si>
  <si>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</si>
  <si>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</si>
  <si>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</si>
  <si>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</si>
  <si>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</si>
  <si>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</si>
  <si>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</si>
  <si>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</si>
  <si>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</si>
  <si>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</si>
  <si>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</si>
  <si>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</si>
  <si>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</si>
  <si>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</si>
  <si>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</si>
  <si>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</si>
  <si>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</si>
  <si>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</si>
  <si>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</si>
  <si>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</si>
  <si>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</si>
  <si>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</si>
  <si>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</si>
  <si>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</si>
  <si>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</si>
  <si>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</si>
  <si>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</si>
  <si>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</si>
  <si>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</si>
  <si>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</si>
  <si>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</si>
  <si>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</si>
  <si>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</si>
  <si>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</si>
  <si>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</si>
  <si>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</si>
  <si>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</si>
  <si>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</si>
  <si>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</si>
  <si>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</si>
  <si>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</si>
  <si>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</si>
  <si>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</si>
  <si>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</si>
  <si>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</si>
  <si>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</si>
  <si>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</si>
  <si>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</si>
  <si>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</si>
  <si>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</si>
  <si>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</si>
  <si>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</si>
  <si>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</si>
  <si>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</si>
  <si>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</si>
  <si>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</si>
  <si>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</si>
  <si>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</si>
  <si>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</si>
  <si>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</si>
  <si>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</si>
  <si>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</si>
  <si>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</si>
  <si>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</si>
  <si>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</si>
  <si>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</si>
  <si>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</si>
  <si>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</si>
  <si>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</si>
  <si>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</si>
  <si>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</si>
  <si>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</si>
  <si>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</si>
  <si>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</si>
  <si>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</si>
  <si>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</si>
  <si>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</si>
  <si>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</si>
  <si>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</si>
  <si>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</si>
  <si>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</si>
  <si>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</si>
  <si>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</si>
  <si>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</si>
  <si>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</si>
  <si>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</si>
  <si>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</si>
  <si>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</si>
  <si>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</si>
  <si>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</si>
  <si>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</si>
  <si>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</si>
  <si>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</si>
  <si>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</si>
  <si>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</si>
  <si>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</si>
  <si>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</si>
  <si>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</si>
  <si>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</si>
  <si>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</si>
  <si>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</si>
  <si>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</si>
  <si>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</si>
  <si>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</si>
  <si>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</si>
  <si>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</si>
  <si>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</si>
  <si>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</si>
  <si>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</si>
  <si>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</si>
  <si>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</si>
  <si>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</si>
  <si>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</si>
  <si>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</si>
  <si>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</si>
  <si>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</si>
  <si>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</si>
  <si>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</si>
  <si>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</si>
  <si>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</si>
  <si>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</si>
  <si>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</si>
  <si>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</si>
  <si>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</si>
  <si>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</si>
  <si>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</si>
  <si>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</si>
  <si>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</si>
  <si>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</si>
  <si>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</si>
  <si>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</si>
  <si>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</si>
  <si>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</si>
  <si>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</si>
  <si>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</si>
  <si>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</si>
  <si>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</si>
  <si>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</si>
  <si>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</si>
  <si>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</si>
  <si>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</si>
  <si>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</si>
  <si>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</si>
  <si>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</si>
  <si>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</si>
  <si>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</si>
  <si>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</si>
  <si>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</si>
  <si>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</si>
  <si>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</si>
  <si>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</si>
  <si>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</si>
  <si>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</si>
  <si>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</si>
  <si>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</si>
  <si>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</si>
  <si>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</si>
  <si>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</si>
  <si>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</si>
  <si>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</si>
  <si>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</si>
  <si>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</si>
  <si>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</si>
  <si>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</si>
  <si>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</si>
  <si>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</si>
  <si>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</si>
  <si>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</si>
  <si>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</si>
  <si>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</si>
  <si>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</si>
  <si>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</si>
  <si>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</si>
  <si>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</si>
  <si>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</si>
  <si>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</si>
  <si>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</si>
  <si>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</si>
  <si>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</si>
  <si>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</si>
  <si>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</si>
  <si>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</si>
  <si>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</si>
  <si>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</si>
  <si>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</si>
  <si>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</si>
  <si>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</si>
  <si>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</si>
  <si>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</si>
  <si>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</si>
  <si>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</si>
  <si>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</si>
  <si>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</si>
  <si>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</si>
  <si>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</si>
  <si>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</si>
  <si>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</si>
  <si>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</si>
  <si>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</si>
  <si>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</si>
  <si>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</si>
  <si>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</si>
  <si>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</si>
  <si>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</si>
  <si>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</si>
  <si>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</si>
  <si>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</si>
  <si>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</si>
  <si>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</si>
  <si>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</si>
  <si>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</si>
  <si>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</si>
  <si>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</si>
  <si>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</si>
  <si>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</si>
  <si>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</si>
  <si>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</si>
  <si>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</si>
  <si>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</si>
  <si>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</si>
  <si>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</si>
  <si>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</si>
  <si>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</si>
  <si>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</si>
  <si>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</si>
  <si>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</si>
  <si>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</si>
  <si>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</si>
  <si>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</si>
  <si>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</si>
  <si>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</si>
  <si>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</si>
  <si>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</si>
  <si>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</si>
  <si>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</si>
  <si>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</si>
  <si>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</si>
  <si>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</si>
  <si>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</si>
  <si>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</si>
  <si>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</si>
  <si>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</si>
  <si>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</si>
  <si>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</si>
  <si>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</si>
  <si>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</si>
  <si>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</si>
  <si>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</si>
  <si>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</si>
  <si>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</si>
  <si>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</si>
  <si>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</si>
  <si>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</si>
  <si>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</si>
  <si>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</si>
  <si>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</si>
  <si>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</si>
  <si>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</si>
  <si>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</si>
  <si>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</si>
  <si>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</si>
  <si>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</si>
  <si>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</si>
  <si>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</si>
  <si>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</si>
  <si>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</si>
  <si>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</si>
  <si>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</si>
  <si>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</si>
  <si>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</si>
  <si>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</si>
  <si>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</si>
  <si>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</si>
  <si>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</si>
  <si>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</si>
  <si>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</si>
  <si>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</si>
  <si>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</si>
  <si>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</si>
  <si>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</si>
  <si>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</si>
  <si>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</si>
  <si>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</si>
  <si>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</si>
  <si>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</si>
  <si>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</si>
  <si>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</si>
  <si>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</si>
  <si>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</si>
  <si>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</si>
  <si>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</si>
  <si>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</si>
  <si>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</si>
  <si>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</si>
  <si>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</si>
  <si>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</si>
  <si>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</si>
  <si>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</si>
  <si>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</si>
  <si>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</si>
  <si>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</si>
  <si>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</si>
  <si>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</si>
  <si>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</si>
  <si>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</si>
  <si>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</si>
  <si>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</si>
  <si>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</si>
  <si>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</si>
  <si>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</si>
  <si>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</si>
  <si>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</si>
  <si>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</si>
  <si>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</si>
  <si>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</si>
  <si>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</si>
  <si>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</si>
  <si>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</si>
  <si>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</si>
  <si>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</si>
  <si>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</si>
  <si>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</si>
  <si>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</si>
  <si>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</si>
  <si>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</si>
  <si>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</si>
  <si>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</si>
  <si>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</si>
  <si>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</si>
  <si>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</si>
  <si>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</si>
  <si>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</si>
  <si>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</si>
  <si>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</si>
  <si>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</si>
  <si>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</si>
  <si>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</si>
  <si>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</si>
  <si>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</si>
  <si>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</si>
  <si>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</si>
  <si>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</si>
  <si>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</si>
  <si>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</si>
  <si>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</si>
  <si>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</si>
  <si>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</si>
  <si>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</si>
  <si>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</si>
  <si>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</si>
  <si>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</si>
  <si>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</si>
  <si>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</si>
  <si>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</si>
  <si>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</si>
  <si>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</si>
  <si>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</si>
  <si>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</si>
  <si>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</si>
  <si>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</si>
  <si>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</si>
  <si>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</si>
  <si>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</si>
  <si>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</si>
  <si>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</si>
  <si>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</si>
  <si>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</si>
  <si>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</si>
  <si>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</si>
  <si>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</si>
  <si>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</si>
  <si>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</si>
  <si>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</si>
  <si>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</si>
  <si>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</si>
  <si>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</si>
  <si>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</si>
  <si>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</si>
  <si>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</si>
  <si>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</si>
  <si>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</si>
  <si>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</si>
  <si>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</si>
  <si>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</si>
  <si>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</si>
  <si>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</si>
  <si>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</si>
  <si>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</si>
  <si>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</si>
  <si>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</si>
  <si>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</si>
  <si>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</si>
  <si>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</si>
  <si>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</si>
  <si>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</si>
  <si>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</si>
  <si>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</si>
  <si>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</si>
  <si>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</si>
  <si>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</si>
  <si>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</si>
  <si>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</si>
  <si>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</si>
  <si>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</si>
  <si>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</si>
  <si>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</si>
  <si>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</si>
  <si>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</si>
  <si>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</si>
  <si>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</si>
  <si>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</si>
  <si>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</si>
  <si>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</si>
  <si>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</si>
  <si>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</si>
  <si>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</si>
  <si>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</si>
  <si>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</si>
  <si>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</si>
  <si>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</si>
  <si>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</si>
  <si>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</si>
  <si>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</si>
  <si>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</si>
  <si>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</si>
  <si>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</si>
  <si>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</si>
  <si>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</si>
  <si>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</si>
  <si>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</si>
  <si>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</si>
  <si>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</si>
  <si>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</si>
  <si>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</si>
  <si>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</si>
  <si>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</si>
  <si>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</si>
  <si>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</si>
  <si>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</si>
  <si>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</si>
  <si>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</si>
  <si>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</si>
  <si>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</si>
  <si>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</si>
  <si>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</si>
  <si>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</si>
  <si>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</si>
  <si>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</si>
  <si>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</si>
  <si>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</si>
  <si>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</si>
  <si>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</si>
  <si>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</si>
  <si>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</si>
  <si>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</si>
  <si>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</si>
  <si>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</si>
  <si>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</si>
  <si>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</si>
  <si>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</si>
  <si>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</si>
  <si>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</si>
  <si>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</si>
  <si>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</si>
  <si>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</si>
  <si>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</si>
  <si>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</si>
  <si>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</si>
  <si>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</si>
  <si>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</si>
  <si>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</si>
  <si>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</si>
  <si>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</si>
  <si>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</si>
  <si>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</si>
  <si>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</si>
  <si>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</si>
  <si>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</si>
  <si>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</si>
  <si>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</si>
  <si>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</si>
  <si>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</si>
  <si>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</si>
  <si>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</si>
  <si>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</si>
  <si>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</si>
  <si>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</si>
  <si>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</si>
  <si>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</si>
  <si>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</si>
  <si>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</si>
  <si>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</si>
  <si>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</si>
  <si>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</si>
  <si>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</si>
  <si>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</si>
  <si>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</si>
  <si>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</si>
  <si>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</si>
  <si>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</si>
  <si>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</si>
  <si>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</si>
  <si>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</si>
  <si>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</si>
  <si>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</si>
  <si>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</si>
  <si>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</si>
  <si>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</si>
  <si>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</si>
  <si>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</si>
  <si>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</si>
  <si>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</si>
  <si>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</si>
  <si>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</si>
  <si>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</si>
  <si>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</si>
  <si>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</si>
  <si>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</si>
  <si>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</si>
  <si>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</si>
  <si>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</si>
  <si>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</si>
  <si>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</si>
  <si>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</si>
  <si>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</si>
  <si>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</si>
  <si>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</si>
  <si>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</si>
  <si>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</si>
  <si>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</si>
  <si>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</si>
  <si>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</si>
  <si>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</si>
  <si>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</si>
  <si>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</si>
  <si>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</si>
  <si>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</si>
  <si>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</si>
  <si>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</si>
  <si>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</si>
  <si>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</si>
  <si>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</si>
  <si>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</si>
  <si>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</si>
  <si>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</si>
  <si>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</si>
  <si>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</si>
  <si>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</si>
  <si>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</si>
  <si>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</si>
  <si>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</si>
  <si>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</si>
  <si>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</si>
  <si>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</si>
  <si>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</si>
  <si>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</si>
  <si>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</si>
  <si>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</si>
  <si>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</si>
  <si>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</si>
  <si>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</si>
  <si>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</si>
  <si>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</si>
  <si>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</si>
  <si>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</si>
  <si>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</si>
  <si>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</si>
  <si>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</si>
  <si>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</si>
  <si>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</si>
  <si>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</si>
  <si>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</si>
  <si>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</si>
  <si>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</si>
  <si>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</si>
  <si>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</si>
  <si>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</si>
  <si>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</si>
  <si>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</si>
  <si>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</si>
  <si>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</si>
  <si>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</si>
  <si>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</si>
  <si>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</si>
  <si>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</si>
  <si>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</si>
  <si>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</si>
  <si>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</si>
  <si>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</si>
  <si>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</si>
  <si>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</si>
  <si>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</si>
  <si>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</si>
  <si>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</si>
  <si>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</si>
  <si>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</si>
  <si>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</si>
  <si>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</si>
  <si>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</si>
  <si>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</si>
  <si>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</si>
  <si>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</si>
  <si>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</si>
  <si>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</si>
  <si>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</si>
  <si>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</si>
  <si>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</si>
  <si>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</si>
  <si>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</si>
  <si>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</si>
  <si>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</si>
  <si>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</si>
  <si>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</si>
  <si>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</si>
  <si>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</si>
  <si>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</si>
  <si>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</si>
  <si>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</si>
  <si>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</si>
  <si>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</si>
  <si>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</si>
  <si>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</si>
  <si>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</si>
  <si>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</si>
  <si>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</si>
  <si>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</si>
  <si>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</si>
  <si>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</si>
  <si>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</si>
  <si>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</si>
  <si>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</si>
  <si>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</si>
  <si>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</si>
  <si>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</si>
  <si>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</si>
  <si>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</si>
  <si>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</si>
  <si>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</si>
  <si>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</si>
  <si>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</si>
  <si>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</si>
  <si>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</si>
  <si>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</si>
  <si>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</si>
  <si>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</si>
  <si>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</si>
  <si>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</si>
  <si>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</si>
  <si>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</si>
  <si>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</si>
  <si>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</si>
  <si>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</si>
  <si>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</si>
  <si>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</si>
  <si>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</si>
  <si>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</si>
  <si>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</si>
  <si>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</si>
  <si>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</si>
  <si>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</si>
  <si>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</si>
  <si>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</si>
  <si>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</si>
  <si>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</si>
  <si>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</si>
  <si>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</si>
  <si>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</si>
  <si>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</si>
  <si>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</si>
  <si>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</si>
  <si>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</si>
  <si>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</si>
  <si>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</si>
  <si>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</si>
  <si>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</si>
  <si>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</si>
  <si>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</si>
  <si>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</si>
  <si>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</si>
  <si>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</si>
  <si>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</si>
  <si>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</si>
  <si>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</si>
  <si>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</si>
  <si>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</si>
  <si>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</si>
  <si>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</si>
  <si>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</si>
  <si>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</si>
  <si>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</si>
  <si>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</si>
  <si>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</si>
  <si>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</si>
  <si>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</si>
  <si>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</si>
  <si>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</si>
  <si>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</si>
  <si>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</si>
  <si>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</si>
  <si>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</si>
  <si>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</si>
  <si>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</si>
  <si>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</si>
  <si>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</si>
  <si>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</si>
  <si>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</si>
  <si>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</si>
  <si>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</si>
  <si>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</si>
  <si>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</si>
  <si>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</si>
  <si>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</si>
  <si>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</si>
  <si>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</si>
  <si>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</si>
  <si>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</si>
  <si>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</si>
  <si>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</si>
  <si>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</si>
  <si>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</si>
  <si>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</si>
  <si>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</si>
  <si>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</si>
  <si>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</si>
  <si>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</si>
  <si>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</si>
  <si>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</si>
  <si>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</si>
  <si>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</si>
  <si>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</si>
  <si>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</si>
  <si>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</si>
  <si>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</si>
  <si>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</si>
  <si>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</si>
  <si>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</si>
  <si>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</si>
  <si>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</si>
  <si>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</si>
  <si>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</si>
  <si>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</si>
  <si>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</si>
  <si>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</si>
  <si>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</si>
  <si>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</si>
  <si>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</si>
  <si>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</si>
  <si>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</si>
  <si>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</si>
  <si>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</si>
  <si>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</si>
  <si>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</si>
  <si>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</si>
  <si>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</si>
  <si>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</si>
  <si>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</si>
  <si>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</si>
  <si>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</si>
  <si>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</si>
  <si>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</si>
  <si>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</si>
  <si>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</si>
  <si>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</si>
  <si>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</si>
  <si>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</si>
  <si>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</si>
  <si>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</si>
  <si>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</si>
  <si>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</si>
  <si>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</si>
  <si>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</si>
  <si>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</si>
  <si>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</si>
  <si>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</si>
  <si>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</si>
  <si>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</si>
  <si>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</si>
  <si>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</si>
  <si>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</si>
  <si>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</si>
  <si>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</si>
  <si>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</si>
  <si>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</si>
  <si>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</si>
  <si>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</si>
  <si>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</si>
  <si>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</si>
  <si>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</si>
  <si>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</si>
  <si>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</si>
  <si>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</si>
  <si>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</si>
  <si>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</si>
  <si>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</si>
  <si>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</si>
  <si>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</si>
  <si>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</si>
  <si>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</si>
  <si>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</si>
  <si>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</si>
  <si>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</si>
  <si>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</si>
  <si>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</si>
  <si>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</si>
  <si>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</si>
  <si>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</si>
  <si>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</si>
  <si>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</si>
  <si>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</si>
  <si>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</si>
  <si>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</si>
  <si>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</si>
  <si>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</si>
  <si>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</si>
  <si>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</si>
  <si>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</si>
  <si>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</si>
  <si>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</si>
  <si>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</si>
  <si>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</si>
  <si>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</si>
  <si>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</si>
  <si>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</si>
  <si>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</si>
  <si>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</si>
  <si>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</si>
  <si>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</si>
  <si>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</si>
  <si>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</si>
  <si>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</si>
  <si>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</si>
  <si>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</si>
  <si>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</si>
  <si>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</si>
  <si>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</si>
  <si>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</si>
  <si>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</si>
  <si>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</si>
  <si>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</si>
  <si>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</si>
  <si>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</si>
  <si>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</si>
  <si>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</si>
  <si>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</si>
  <si>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</si>
  <si>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</si>
  <si>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</si>
  <si>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</si>
  <si>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</si>
  <si>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</si>
  <si>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</si>
  <si>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</si>
  <si>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</si>
  <si>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</si>
  <si>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</si>
  <si>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</si>
  <si>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</si>
  <si>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</si>
  <si>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</si>
  <si>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</si>
  <si>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</si>
  <si>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</si>
  <si>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</si>
  <si>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</si>
  <si>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</si>
  <si>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</si>
  <si>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</si>
  <si>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</si>
  <si>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</si>
  <si>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</si>
  <si>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</si>
  <si>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</si>
  <si>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</si>
  <si>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</si>
  <si>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</si>
  <si>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</si>
  <si>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</si>
  <si>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</si>
  <si>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</si>
  <si>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</si>
  <si>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</si>
  <si>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</si>
  <si>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</si>
  <si>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</si>
  <si>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</si>
  <si>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</si>
  <si>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</si>
  <si>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</si>
  <si>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</si>
  <si>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</si>
  <si>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</si>
  <si>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</si>
  <si>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</si>
  <si>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</si>
  <si>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</si>
  <si>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</si>
  <si>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</si>
  <si>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</si>
  <si>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</si>
  <si>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</si>
  <si>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</si>
  <si>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</si>
  <si>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</si>
  <si>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</si>
  <si>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</si>
  <si>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</si>
  <si>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</si>
  <si>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</si>
  <si>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</si>
  <si>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</si>
  <si>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</si>
  <si>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</si>
  <si>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</si>
  <si>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</si>
  <si>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</si>
  <si>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</si>
  <si>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</si>
  <si>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</si>
  <si>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</si>
  <si>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</si>
  <si>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</si>
  <si>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</si>
  <si>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</si>
  <si>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</si>
  <si>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</si>
  <si>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</si>
  <si>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</si>
  <si>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</si>
  <si>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</si>
  <si>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</si>
  <si>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</si>
  <si>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</si>
  <si>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</si>
  <si>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</si>
  <si>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</si>
  <si>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</si>
  <si>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</si>
  <si>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</si>
  <si>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</si>
  <si>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</si>
  <si>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</si>
  <si>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</si>
  <si>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</si>
  <si>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</si>
  <si>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</si>
  <si>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</si>
  <si>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</si>
  <si>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</si>
  <si>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</si>
  <si>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</si>
  <si>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</si>
  <si>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</si>
  <si>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</si>
  <si>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</si>
  <si>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</si>
  <si>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</si>
  <si>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</si>
  <si>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</si>
  <si>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</si>
  <si>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</si>
  <si>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</si>
  <si>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</si>
  <si>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</si>
  <si>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</si>
  <si>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</si>
  <si>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</si>
  <si>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</si>
  <si>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</si>
  <si>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</si>
  <si>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</si>
  <si>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</si>
  <si>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</si>
  <si>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</si>
  <si>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</si>
  <si>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</si>
  <si>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</si>
  <si>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</si>
  <si>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</si>
  <si>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</si>
  <si>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</si>
  <si>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</si>
  <si>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</si>
  <si>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</si>
  <si>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</si>
  <si>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</si>
  <si>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</si>
  <si>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</si>
  <si>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</si>
  <si>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</si>
  <si>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</si>
  <si>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</si>
  <si>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</si>
  <si>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</si>
  <si>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</si>
  <si>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</si>
  <si>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</si>
  <si>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</si>
  <si>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</si>
  <si>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</si>
  <si>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</si>
  <si>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</si>
  <si>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</si>
  <si>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</si>
  <si>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</si>
  <si>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</si>
  <si>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</si>
  <si>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</si>
  <si>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</si>
  <si>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</si>
  <si>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</si>
  <si>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</si>
  <si>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</si>
  <si>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</si>
  <si>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</si>
  <si>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</si>
  <si>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</si>
  <si>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</si>
  <si>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</si>
  <si>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</si>
  <si>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</si>
  <si>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</si>
  <si>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</si>
  <si>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</si>
  <si>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</si>
  <si>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</si>
  <si>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</si>
  <si>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</si>
  <si>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</si>
  <si>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</si>
  <si>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</si>
  <si>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</si>
  <si>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</si>
  <si>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</si>
  <si>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</si>
  <si>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</si>
  <si>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</si>
  <si>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</si>
  <si>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</si>
  <si>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</si>
  <si>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</si>
  <si>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</si>
  <si>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</si>
  <si>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</si>
  <si>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</si>
  <si>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</si>
  <si>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</si>
  <si>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</si>
  <si>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</si>
  <si>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</si>
  <si>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</si>
  <si>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</si>
  <si>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</si>
  <si>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</si>
  <si>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</si>
  <si>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</si>
  <si>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</si>
  <si>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</si>
  <si>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</si>
  <si>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</si>
  <si>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</si>
  <si>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</si>
  <si>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</si>
  <si>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</si>
  <si>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</si>
  <si>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</si>
  <si>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</si>
  <si>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</si>
  <si>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</si>
  <si>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</si>
  <si>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</si>
  <si>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</si>
  <si>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</si>
  <si>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</si>
  <si>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</si>
  <si>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</si>
  <si>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</si>
  <si>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</si>
  <si>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</si>
  <si>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</si>
  <si>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</si>
  <si>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</si>
  <si>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</si>
  <si>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</si>
  <si>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</si>
  <si>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</si>
  <si>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</si>
  <si>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</si>
  <si>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</si>
  <si>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</si>
  <si>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</si>
  <si>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</si>
  <si>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</si>
  <si>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</si>
  <si>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</si>
  <si>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</si>
  <si>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</si>
  <si>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</si>
  <si>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</si>
  <si>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</si>
  <si>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</si>
  <si>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</si>
  <si>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</si>
  <si>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</si>
  <si>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</si>
  <si>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</si>
  <si>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</si>
  <si>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</si>
  <si>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</si>
  <si>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</si>
  <si>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</si>
  <si>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</si>
  <si>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</si>
  <si>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</si>
  <si>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</si>
  <si>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</si>
  <si>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</si>
  <si>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</si>
  <si>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</si>
  <si>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</si>
  <si>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</si>
  <si>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</si>
  <si>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</si>
  <si>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</si>
  <si>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</si>
  <si>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</si>
  <si>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</si>
  <si>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</si>
  <si>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</si>
  <si>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</si>
  <si>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</si>
  <si>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</si>
  <si>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</si>
  <si>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</si>
  <si>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</si>
  <si>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</si>
  <si>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</si>
  <si>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</si>
  <si>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</si>
  <si>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</si>
  <si>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</si>
  <si>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</si>
  <si>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</si>
  <si>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</si>
  <si>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</si>
  <si>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</si>
  <si>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</si>
  <si>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</si>
  <si>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</si>
  <si>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</si>
  <si>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</si>
  <si>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</si>
  <si>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</si>
  <si>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</si>
  <si>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</si>
  <si>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</si>
  <si>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</si>
  <si>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</si>
  <si>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</si>
  <si>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</si>
  <si>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</si>
  <si>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</si>
  <si>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</si>
  <si>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</si>
  <si>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</si>
  <si>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</si>
  <si>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</si>
  <si>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</si>
  <si>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</si>
  <si>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</si>
  <si>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</si>
  <si>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</si>
  <si>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</si>
  <si>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</si>
  <si>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</si>
  <si>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</si>
  <si>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</si>
  <si>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</si>
  <si>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</si>
  <si>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</si>
  <si>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</si>
  <si>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</si>
  <si>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</si>
  <si>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</si>
  <si>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</si>
  <si>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</si>
  <si>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</si>
  <si>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</si>
  <si>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</si>
  <si>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</si>
  <si>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</si>
  <si>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</si>
  <si>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</si>
  <si>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</si>
  <si>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</si>
  <si>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</si>
  <si>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</si>
  <si>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</si>
  <si>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</si>
  <si>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</si>
  <si>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</si>
  <si>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</si>
  <si>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</si>
  <si>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</si>
  <si>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</si>
  <si>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</si>
  <si>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</si>
  <si>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</si>
  <si>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</si>
  <si>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</si>
  <si>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</si>
  <si>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</si>
  <si>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</si>
  <si>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</si>
  <si>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</si>
  <si>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</si>
  <si>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</si>
  <si>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</si>
  <si>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</si>
  <si>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</si>
  <si>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</si>
  <si>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</si>
  <si>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</si>
  <si>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</si>
  <si>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</si>
  <si>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</si>
  <si>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</si>
  <si>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</si>
  <si>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</si>
  <si>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</si>
  <si>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</si>
  <si>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</si>
  <si>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</si>
  <si>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</si>
  <si>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</si>
  <si>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</si>
  <si>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</si>
  <si>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</si>
  <si>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</si>
  <si>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</si>
  <si>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</si>
  <si>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</si>
  <si>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</si>
  <si>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</si>
  <si>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</si>
  <si>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</si>
  <si>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</si>
  <si>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</si>
  <si>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</si>
  <si>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</si>
  <si>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</si>
  <si>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</si>
  <si>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</si>
  <si>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</si>
  <si>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</si>
  <si>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</si>
  <si>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</si>
  <si>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</si>
  <si>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</si>
  <si>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</si>
  <si>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</si>
  <si>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</si>
  <si>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</si>
  <si>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</si>
  <si>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</si>
  <si>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</si>
  <si>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</si>
  <si>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</si>
  <si>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</si>
  <si>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</si>
  <si>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</si>
  <si>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</si>
  <si>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</si>
  <si>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</si>
  <si>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</si>
  <si>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</si>
  <si>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</si>
  <si>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</si>
  <si>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</si>
  <si>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</si>
  <si>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</si>
  <si>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</si>
  <si>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</si>
  <si>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</si>
  <si>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</si>
  <si>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</si>
  <si>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</si>
  <si>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</si>
  <si>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</si>
  <si>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</si>
  <si>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</si>
  <si>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</si>
  <si>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</si>
  <si>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</si>
  <si>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</si>
  <si>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</si>
  <si>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</si>
  <si>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</si>
  <si>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</si>
  <si>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</si>
  <si>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</si>
  <si>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</si>
  <si>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</si>
  <si>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</si>
  <si>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</si>
  <si>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</si>
  <si>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</si>
  <si>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</si>
  <si>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</si>
  <si>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</si>
  <si>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</si>
  <si>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</si>
  <si>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</si>
  <si>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</si>
  <si>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</si>
  <si>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</si>
  <si>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</si>
  <si>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</si>
  <si>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</si>
  <si>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</si>
  <si>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</si>
  <si>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</si>
  <si>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</si>
  <si>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</si>
  <si>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</si>
  <si>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</si>
  <si>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</si>
  <si>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</si>
  <si>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</si>
  <si>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</si>
  <si>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</si>
  <si>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</si>
  <si>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</si>
  <si>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</si>
  <si>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</si>
  <si>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</si>
  <si>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</si>
  <si>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</si>
  <si>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</si>
  <si>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</si>
  <si>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</si>
  <si>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</si>
  <si>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</si>
  <si>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</si>
  <si>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</si>
  <si>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</si>
  <si>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</si>
  <si>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</si>
  <si>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</si>
  <si>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</si>
  <si>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</si>
  <si>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</si>
  <si>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</si>
  <si>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</si>
  <si>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</si>
  <si>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</si>
  <si>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</si>
  <si>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</si>
  <si>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</si>
  <si>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</si>
  <si>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</si>
  <si>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</si>
  <si>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</si>
  <si>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</si>
  <si>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</si>
  <si>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</si>
  <si>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</si>
  <si>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</si>
  <si>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</si>
  <si>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</si>
  <si>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</si>
  <si>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</si>
  <si>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</si>
  <si>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</si>
  <si>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</si>
  <si>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</si>
  <si>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</si>
  <si>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</si>
  <si>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</si>
  <si>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</si>
  <si>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</si>
  <si>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</si>
  <si>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</si>
  <si>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</si>
  <si>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</si>
  <si>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</si>
  <si>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</si>
  <si>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</si>
  <si>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</si>
  <si>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</si>
  <si>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</si>
  <si>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</si>
  <si>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</si>
  <si>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</si>
  <si>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</si>
  <si>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</si>
  <si>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</si>
  <si>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</si>
  <si>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</si>
  <si>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</si>
  <si>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</si>
  <si>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</si>
  <si>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</si>
  <si>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</si>
  <si>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</si>
  <si>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</si>
  <si>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</si>
  <si>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</si>
  <si>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</si>
  <si>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</si>
  <si>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</si>
  <si>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</si>
  <si>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</si>
  <si>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</si>
  <si>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</si>
  <si>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</si>
  <si>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</si>
  <si>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</si>
  <si>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</si>
  <si>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</si>
  <si>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</si>
  <si>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</si>
  <si>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</si>
  <si>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</si>
  <si>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</si>
  <si>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</si>
  <si>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</si>
  <si>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</si>
  <si>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</si>
  <si>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</si>
  <si>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</si>
  <si>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</si>
  <si>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</si>
  <si>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</si>
  <si>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</si>
  <si>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</si>
  <si>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</si>
  <si>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</si>
  <si>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</si>
  <si>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</si>
  <si>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</si>
  <si>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</si>
  <si>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</si>
  <si>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</si>
  <si>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</si>
  <si>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</si>
  <si>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</si>
  <si>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</si>
  <si>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</si>
  <si>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</si>
  <si>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</si>
  <si>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</si>
  <si>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</si>
  <si>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</si>
  <si>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</si>
  <si>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</si>
  <si>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</si>
  <si>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</si>
  <si>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</si>
  <si>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</si>
  <si>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</si>
  <si>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</si>
  <si>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</si>
  <si>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</si>
  <si>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</si>
  <si>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</si>
  <si>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</si>
  <si>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</si>
  <si>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</si>
  <si>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</si>
  <si>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</si>
  <si>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</si>
  <si>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</si>
  <si>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</si>
  <si>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</si>
  <si>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</si>
  <si>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</si>
  <si>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</si>
  <si>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</si>
  <si>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</si>
  <si>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</si>
  <si>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</si>
  <si>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</si>
  <si>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</si>
  <si>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</si>
  <si>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</si>
  <si>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</si>
  <si>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</si>
  <si>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</si>
  <si>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</si>
  <si>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</si>
  <si>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</si>
  <si>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</si>
  <si>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</si>
  <si>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</si>
  <si>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</si>
  <si>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</si>
  <si>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</si>
  <si>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</si>
  <si>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</si>
  <si>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</si>
  <si>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</si>
  <si>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</si>
  <si>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</si>
  <si>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</si>
  <si>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</si>
  <si>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</si>
  <si>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</si>
  <si>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</si>
  <si>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</si>
  <si>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</si>
  <si>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</si>
  <si>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</si>
  <si>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</si>
  <si>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</si>
  <si>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</si>
  <si>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</si>
  <si>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</si>
  <si>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</si>
  <si>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</si>
  <si>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</si>
  <si>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</si>
  <si>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</si>
  <si>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</si>
  <si>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</si>
  <si>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</si>
  <si>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</si>
  <si>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</si>
  <si>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</si>
  <si>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</si>
  <si>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</si>
  <si>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</si>
  <si>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</si>
  <si>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</si>
  <si>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</si>
  <si>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</si>
  <si>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</si>
  <si>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</si>
  <si>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</si>
  <si>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</si>
  <si>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</si>
  <si>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</si>
  <si>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</si>
  <si>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</si>
  <si>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</si>
  <si>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</si>
  <si>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</si>
  <si>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</si>
  <si>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</si>
  <si>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</si>
  <si>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</si>
  <si>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</si>
  <si>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</si>
  <si>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</si>
  <si>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</si>
  <si>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</si>
  <si>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</si>
  <si>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</si>
  <si>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</si>
  <si>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</si>
  <si>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</si>
  <si>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</si>
  <si>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</si>
  <si>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</si>
  <si>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</si>
  <si>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</si>
  <si>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</si>
  <si>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</si>
  <si>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</si>
  <si>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</si>
  <si>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</si>
  <si>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</si>
  <si>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</si>
  <si>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</si>
  <si>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</si>
  <si>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</si>
  <si>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</si>
  <si>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</si>
  <si>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</si>
  <si>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</si>
  <si>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</si>
  <si>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</si>
  <si>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</si>
  <si>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</si>
  <si>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</si>
  <si>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</si>
  <si>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</si>
  <si>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</si>
  <si>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</si>
  <si>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</si>
  <si>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</si>
  <si>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</si>
  <si>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</si>
  <si>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</si>
  <si>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</si>
  <si>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</si>
  <si>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</si>
  <si>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</si>
  <si>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</si>
  <si>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</si>
  <si>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</si>
  <si>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</si>
  <si>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</si>
  <si>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</si>
  <si>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</si>
  <si>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</si>
  <si>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</si>
  <si>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</si>
  <si>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</si>
  <si>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</si>
  <si>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</si>
  <si>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</si>
  <si>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</si>
  <si>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</si>
  <si>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</si>
  <si>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</si>
  <si>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</si>
  <si>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</si>
  <si>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</si>
  <si>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</si>
  <si>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</si>
  <si>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</si>
  <si>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</si>
  <si>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</si>
  <si>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</si>
  <si>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</si>
  <si>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</si>
  <si>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</si>
  <si>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</si>
  <si>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</si>
  <si>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</si>
  <si>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</si>
  <si>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</si>
  <si>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</si>
  <si>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</si>
  <si>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</si>
  <si>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</si>
  <si>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</si>
  <si>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</si>
  <si>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</si>
  <si>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</si>
  <si>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</si>
  <si>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</si>
  <si>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</si>
  <si>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</si>
  <si>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</si>
  <si>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</si>
  <si>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</si>
  <si>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</si>
  <si>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</si>
  <si>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</si>
  <si>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</si>
  <si>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</si>
  <si>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</si>
  <si>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</si>
  <si>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</si>
  <si>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</si>
  <si>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</si>
  <si>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</si>
  <si>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</si>
  <si>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</si>
  <si>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</si>
  <si>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</si>
  <si>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</si>
  <si>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</si>
  <si>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</si>
  <si>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</si>
  <si>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</si>
  <si>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</si>
  <si>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</si>
  <si>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</si>
  <si>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</si>
  <si>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</si>
  <si>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</si>
  <si>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</si>
  <si>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</si>
  <si>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</si>
  <si>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</si>
  <si>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</si>
  <si>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</si>
  <si>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</si>
  <si>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</si>
  <si>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</si>
  <si>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</si>
  <si>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</si>
  <si>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</si>
  <si>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</si>
  <si>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</si>
  <si>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</si>
  <si>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</si>
  <si>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</si>
  <si>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</si>
  <si>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</si>
  <si>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</si>
  <si>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</si>
  <si>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</si>
  <si>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</si>
  <si>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</si>
  <si>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</si>
  <si>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</si>
  <si>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</si>
  <si>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</si>
  <si>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</si>
  <si>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</si>
  <si>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</si>
  <si>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</si>
  <si>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</si>
  <si>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</si>
  <si>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</si>
  <si>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</si>
  <si>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</si>
  <si>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</si>
  <si>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</si>
  <si>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</si>
  <si>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</si>
  <si>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</si>
  <si>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</si>
  <si>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</si>
  <si>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</si>
  <si>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</si>
  <si>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</si>
  <si>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</si>
  <si>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</si>
  <si>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</si>
  <si>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</si>
  <si>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</si>
  <si>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</si>
  <si>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</si>
  <si>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</si>
  <si>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</si>
  <si>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</si>
  <si>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</si>
  <si>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</si>
  <si>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</si>
  <si>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</si>
  <si>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</si>
  <si>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</si>
  <si>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</si>
  <si>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</si>
  <si>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</si>
  <si>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</si>
  <si>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</si>
  <si>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</si>
  <si>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</si>
  <si>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</si>
  <si>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</si>
  <si>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</si>
  <si>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</si>
  <si>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</si>
  <si>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</si>
  <si>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</si>
  <si>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</si>
  <si>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</si>
  <si>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</si>
  <si>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</si>
  <si>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</si>
  <si>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</si>
  <si>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</si>
  <si>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</si>
  <si>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</si>
  <si>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</si>
  <si>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</si>
  <si>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</si>
  <si>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</si>
  <si>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</si>
  <si>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</si>
  <si>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</si>
  <si>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</si>
  <si>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</si>
  <si>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</si>
  <si>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</si>
  <si>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</si>
  <si>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</si>
  <si>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</si>
  <si>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</si>
  <si>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</si>
  <si>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</si>
  <si>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</si>
  <si>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</si>
  <si>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</si>
  <si>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</si>
  <si>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</si>
  <si>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</si>
  <si>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</si>
  <si>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</si>
  <si>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</si>
  <si>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</si>
  <si>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</si>
  <si>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</si>
  <si>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</si>
  <si>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</si>
  <si>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</si>
  <si>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</si>
  <si>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</si>
  <si>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</si>
  <si>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</si>
  <si>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</si>
  <si>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</si>
  <si>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</si>
  <si>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</si>
  <si>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</si>
  <si>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</si>
  <si>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</si>
  <si>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</si>
  <si>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</si>
  <si>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</si>
  <si>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</si>
  <si>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</si>
  <si>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</si>
  <si>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</si>
  <si>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</si>
  <si>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</si>
  <si>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</si>
  <si>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</si>
  <si>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</si>
  <si>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</si>
  <si>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</si>
  <si>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</si>
  <si>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</si>
  <si>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</si>
  <si>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</si>
  <si>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</si>
  <si>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</si>
  <si>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</si>
  <si>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</si>
  <si>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</si>
  <si>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</si>
  <si>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</si>
  <si>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</si>
  <si>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</si>
  <si>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</si>
  <si>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</si>
  <si>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</si>
  <si>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</si>
  <si>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</si>
  <si>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</si>
  <si>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</si>
  <si>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</si>
  <si>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</si>
  <si>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</si>
  <si>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</si>
  <si>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</si>
  <si>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</si>
  <si>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</si>
  <si>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</si>
  <si>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</si>
  <si>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</si>
  <si>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</si>
  <si>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</si>
  <si>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</si>
  <si>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</si>
  <si>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</si>
  <si>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</si>
  <si>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</si>
  <si>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</si>
  <si>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</si>
  <si>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</si>
  <si>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</si>
  <si>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</si>
  <si>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</si>
  <si>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</si>
  <si>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</si>
  <si>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</si>
  <si>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</si>
  <si>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</si>
  <si>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</si>
  <si>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</si>
  <si>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</si>
  <si>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</si>
  <si>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</si>
  <si>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</si>
  <si>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</si>
  <si>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</si>
  <si>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</si>
  <si>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</si>
  <si>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</si>
  <si>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</si>
  <si>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</si>
  <si>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</si>
  <si>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</si>
  <si>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</si>
  <si>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</si>
  <si>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</si>
  <si>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</si>
  <si>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</si>
  <si>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</si>
  <si>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</si>
  <si>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</si>
  <si>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</si>
  <si>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</si>
  <si>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</si>
  <si>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</si>
  <si>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</si>
  <si>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</si>
  <si>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</si>
  <si>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</si>
  <si>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</si>
  <si>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</si>
  <si>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</si>
  <si>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</si>
  <si>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</si>
  <si>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</si>
  <si>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</si>
  <si>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</si>
  <si>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</si>
  <si>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</si>
  <si>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</si>
  <si>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</si>
  <si>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</si>
  <si>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</si>
  <si>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</si>
  <si>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</si>
  <si>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</si>
  <si>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</si>
  <si>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</si>
  <si>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</si>
  <si>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</si>
  <si>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</si>
  <si>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</si>
  <si>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</si>
  <si>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</si>
  <si>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</si>
  <si>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</si>
  <si>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</si>
  <si>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</si>
  <si>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</si>
  <si>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</si>
  <si>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</si>
  <si>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</si>
  <si>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</si>
  <si>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</si>
  <si>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</si>
  <si>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</si>
  <si>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</si>
  <si>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</si>
  <si>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</si>
  <si>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</si>
  <si>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</si>
  <si>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</si>
  <si>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</si>
  <si>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</si>
  <si>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</si>
  <si>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</si>
  <si>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</si>
  <si>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</si>
  <si>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</si>
  <si>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</si>
  <si>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</si>
  <si>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</si>
  <si>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</si>
  <si>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</si>
  <si>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</si>
  <si>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</si>
  <si>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</si>
  <si>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</si>
  <si>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</si>
  <si>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</si>
  <si>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</si>
  <si>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</si>
  <si>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</si>
  <si>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</si>
  <si>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</si>
  <si>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</si>
  <si>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</si>
  <si>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</si>
  <si>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</si>
  <si>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</si>
  <si>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</si>
  <si>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</si>
  <si>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</si>
  <si>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</si>
  <si>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</si>
  <si>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</si>
  <si>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</si>
  <si>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</si>
  <si>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</si>
  <si>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</si>
  <si>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</si>
  <si>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</si>
  <si>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</si>
  <si>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</si>
  <si>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</si>
  <si>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</si>
  <si>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</si>
  <si>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</si>
  <si>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</si>
  <si>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</si>
  <si>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</si>
  <si>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</si>
  <si>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</si>
  <si>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</si>
  <si>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</si>
  <si>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</si>
  <si>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</si>
  <si>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</si>
  <si>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</si>
  <si>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</si>
  <si>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</si>
  <si>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</si>
  <si>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</si>
  <si>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</si>
  <si>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</si>
  <si>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</si>
  <si>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</si>
  <si>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</si>
  <si>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</si>
  <si>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</si>
  <si>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</si>
  <si>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</si>
  <si>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</si>
  <si>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</si>
  <si>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</si>
  <si>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</si>
  <si>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</si>
  <si>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</si>
  <si>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</si>
  <si>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</si>
  <si>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</si>
  <si>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</si>
  <si>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</si>
  <si>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</si>
  <si>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</si>
  <si>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</si>
  <si>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</si>
  <si>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</si>
  <si>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</si>
  <si>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</si>
  <si>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</si>
  <si>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</si>
  <si>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</si>
  <si>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</si>
  <si>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</si>
  <si>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</si>
  <si>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</si>
  <si>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</si>
  <si>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</si>
  <si>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</si>
  <si>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</si>
  <si>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</si>
  <si>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</si>
  <si>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</si>
  <si>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</si>
  <si>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</si>
  <si>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</si>
  <si>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</si>
  <si>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</si>
  <si>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</si>
  <si>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</si>
  <si>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</si>
  <si>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</si>
  <si>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</si>
  <si>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</si>
  <si>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</si>
  <si>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</si>
  <si>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</si>
  <si>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</si>
  <si>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</si>
  <si>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</si>
  <si>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</si>
  <si>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</si>
  <si>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</si>
  <si>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</si>
  <si>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</si>
  <si>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</si>
  <si>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</si>
  <si>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</si>
  <si>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</si>
  <si>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</si>
  <si>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</si>
  <si>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</si>
  <si>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</si>
  <si>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</si>
  <si>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</si>
  <si>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</si>
  <si>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</si>
  <si>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</si>
  <si>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</si>
  <si>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</si>
  <si>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</si>
  <si>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</si>
  <si>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</si>
  <si>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</si>
  <si>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</si>
  <si>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</si>
  <si>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</si>
  <si>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</si>
  <si>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</si>
  <si>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</si>
  <si>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</si>
  <si>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</si>
  <si>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</si>
  <si>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</si>
  <si>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</si>
  <si>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</si>
  <si>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</si>
  <si>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</si>
  <si>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</si>
  <si>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</si>
  <si>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</si>
  <si>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</si>
  <si>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</si>
  <si>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</si>
  <si>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</si>
  <si>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</si>
  <si>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</si>
  <si>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</si>
  <si>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</si>
  <si>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</si>
  <si>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</si>
  <si>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</si>
  <si>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</si>
  <si>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</si>
  <si>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</si>
  <si>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</si>
  <si>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</si>
  <si>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</si>
  <si>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</si>
  <si>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</si>
  <si>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</si>
  <si>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</si>
  <si>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</si>
  <si>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</si>
  <si>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</si>
  <si>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</si>
  <si>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</si>
  <si>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</si>
  <si>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</si>
  <si>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</si>
  <si>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</si>
  <si>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</si>
  <si>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</si>
  <si>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</si>
  <si>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</si>
  <si>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</si>
  <si>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</si>
  <si>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</si>
  <si>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</si>
  <si>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</si>
  <si>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</si>
  <si>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</si>
  <si>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</si>
  <si>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</si>
  <si>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</si>
  <si>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</si>
  <si>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</si>
  <si>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</si>
  <si>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</si>
  <si>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</si>
  <si>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</si>
  <si>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</si>
  <si>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</si>
  <si>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</si>
  <si>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</si>
  <si>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</si>
  <si>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</si>
  <si>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</si>
  <si>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</si>
  <si>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</si>
  <si>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</si>
  <si>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</si>
  <si>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</si>
  <si>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</si>
  <si>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</si>
  <si>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</si>
  <si>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</si>
  <si>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</si>
  <si>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</si>
  <si>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</si>
  <si>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</si>
  <si>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</si>
  <si>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</si>
  <si>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</si>
  <si>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</si>
  <si>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</si>
  <si>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</si>
  <si>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</si>
  <si>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</si>
  <si>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</si>
  <si>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</si>
  <si>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</si>
  <si>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</si>
  <si>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</si>
  <si>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</si>
  <si>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</si>
  <si>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</si>
  <si>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</si>
  <si>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</si>
  <si>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</si>
  <si>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</si>
  <si>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</si>
  <si>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</si>
  <si>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</si>
  <si>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</si>
  <si>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</si>
  <si>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</si>
  <si>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</si>
  <si>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</si>
  <si>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</si>
  <si>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</si>
  <si>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</si>
  <si>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</si>
  <si>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</si>
  <si>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</si>
  <si>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</si>
  <si>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</si>
  <si>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</si>
  <si>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</si>
  <si>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</si>
  <si>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</si>
  <si>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</si>
  <si>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</si>
  <si>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</si>
  <si>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</si>
  <si>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</si>
  <si>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</si>
  <si>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</si>
  <si>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</si>
  <si>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</si>
  <si>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</si>
  <si>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</si>
  <si>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</si>
  <si>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</si>
  <si>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</si>
  <si>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</si>
  <si>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</si>
  <si>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</si>
  <si>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</si>
  <si>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</si>
  <si>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</si>
  <si>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</si>
  <si>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</si>
  <si>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</si>
  <si>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</si>
  <si>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</si>
  <si>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</si>
  <si>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</si>
  <si>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</si>
  <si>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</si>
  <si>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</si>
  <si>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</si>
  <si>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</si>
  <si>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</si>
  <si>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</si>
  <si>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</si>
  <si>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</si>
  <si>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</si>
  <si>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</si>
  <si>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</si>
  <si>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</si>
  <si>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</si>
  <si>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</si>
  <si>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</si>
  <si>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</si>
  <si>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</si>
  <si>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</si>
  <si>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</si>
  <si>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</si>
  <si>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</si>
  <si>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</si>
  <si>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</si>
  <si>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</si>
  <si>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</si>
  <si>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</si>
  <si>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</si>
  <si>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</si>
  <si>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</si>
  <si>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</si>
  <si>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</si>
  <si>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</si>
  <si>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</si>
  <si>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</si>
  <si>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</si>
  <si>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</si>
  <si>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</si>
  <si>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</si>
  <si>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</si>
  <si>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</si>
  <si>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</si>
  <si>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</si>
  <si>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</si>
  <si>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</si>
  <si>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</si>
  <si>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</si>
  <si>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</si>
  <si>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</si>
  <si>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</si>
  <si>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</si>
  <si>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</si>
  <si>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</si>
  <si>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</si>
  <si>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</si>
  <si>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</si>
  <si>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</si>
  <si>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</si>
  <si>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</si>
  <si>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</si>
  <si>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</si>
  <si>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</si>
  <si>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</si>
  <si>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</si>
  <si>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</si>
  <si>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</si>
  <si>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</si>
  <si>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</si>
  <si>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</si>
  <si>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</si>
  <si>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</si>
  <si>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</si>
  <si>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</si>
  <si>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</si>
  <si>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</si>
  <si>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</si>
  <si>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</si>
  <si>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</si>
  <si>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</si>
  <si>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</si>
  <si>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</si>
  <si>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</si>
  <si>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</si>
  <si>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</si>
  <si>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</si>
  <si>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</si>
  <si>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</si>
  <si>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</si>
  <si>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</si>
  <si>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</si>
  <si>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</si>
  <si>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</si>
  <si>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</si>
  <si>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</si>
  <si>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</si>
  <si>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</si>
  <si>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</si>
  <si>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</si>
  <si>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</si>
  <si>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</si>
  <si>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</si>
  <si>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</si>
  <si>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</si>
  <si>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</si>
  <si>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</si>
  <si>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</si>
  <si>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</si>
  <si>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</si>
  <si>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</si>
  <si>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</si>
  <si>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</si>
  <si>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</si>
  <si>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</si>
  <si>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</si>
  <si>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</si>
  <si>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</si>
  <si>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</si>
  <si>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</si>
  <si>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</si>
  <si>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</si>
  <si>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</si>
  <si>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</si>
  <si>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</si>
  <si>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</si>
  <si>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</si>
  <si>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</si>
  <si>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</si>
  <si>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</si>
  <si>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</si>
  <si>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</si>
  <si>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</si>
  <si>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</si>
  <si>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</si>
  <si>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</si>
  <si>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</si>
  <si>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</si>
  <si>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</si>
  <si>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</si>
  <si>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</si>
  <si>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</si>
  <si>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</si>
  <si>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</si>
  <si>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</si>
  <si>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</si>
  <si>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</si>
  <si>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</si>
  <si>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</si>
  <si>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</si>
  <si>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</si>
  <si>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</si>
  <si>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</si>
  <si>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</si>
  <si>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</si>
  <si>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</si>
  <si>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</si>
  <si>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</si>
  <si>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</si>
  <si>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</si>
  <si>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</si>
  <si>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</si>
  <si>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</si>
  <si>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</si>
  <si>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</si>
  <si>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</si>
  <si>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</si>
  <si>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</si>
  <si>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</si>
  <si>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</si>
  <si>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</si>
  <si>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</si>
  <si>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</si>
  <si>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</si>
  <si>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</si>
  <si>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</si>
  <si>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</si>
  <si>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</si>
  <si>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</si>
  <si>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</si>
  <si>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</si>
  <si>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</si>
  <si>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</si>
  <si>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</si>
  <si>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</si>
  <si>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</si>
  <si>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</si>
  <si>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</si>
  <si>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</si>
  <si>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</si>
  <si>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</si>
  <si>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</si>
  <si>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</si>
  <si>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</si>
  <si>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</si>
  <si>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</si>
  <si>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</si>
  <si>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</si>
  <si>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</si>
  <si>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</si>
  <si>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</si>
  <si>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</si>
  <si>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</si>
  <si>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</si>
  <si>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</si>
  <si>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</si>
  <si>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</si>
  <si>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</si>
  <si>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</si>
  <si>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</si>
  <si>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</si>
  <si>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</si>
  <si>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</si>
  <si>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</si>
  <si>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</si>
  <si>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</si>
  <si>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</si>
  <si>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</si>
  <si>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</si>
  <si>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</si>
  <si>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</si>
  <si>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</si>
  <si>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</si>
  <si>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</si>
  <si>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</si>
  <si>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</si>
  <si>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</si>
  <si>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</si>
  <si>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</si>
  <si>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</si>
  <si>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</si>
  <si>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</si>
  <si>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</si>
  <si>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</si>
  <si>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</si>
  <si>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</si>
  <si>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</si>
  <si>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</si>
  <si>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</si>
  <si>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</si>
  <si>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</si>
  <si>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</si>
  <si>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</si>
  <si>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</si>
  <si>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</si>
  <si>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</si>
  <si>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</si>
  <si>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</si>
  <si>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</si>
  <si>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</si>
  <si>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</si>
  <si>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</si>
  <si>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</si>
  <si>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</si>
  <si>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</si>
  <si>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</si>
  <si>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</si>
  <si>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</si>
  <si>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</si>
  <si>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</si>
  <si>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</si>
  <si>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</si>
  <si>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</si>
  <si>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</si>
  <si>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</si>
  <si>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</si>
  <si>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</si>
  <si>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</si>
  <si>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</si>
  <si>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</si>
  <si>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</si>
  <si>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</si>
  <si>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</si>
  <si>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</si>
  <si>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</si>
  <si>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</si>
  <si>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</si>
  <si>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</si>
  <si>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</si>
  <si>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</si>
  <si>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</si>
  <si>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</si>
  <si>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</si>
  <si>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</si>
  <si>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</si>
  <si>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</si>
  <si>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</si>
  <si>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</si>
  <si>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</si>
  <si>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</si>
  <si>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</si>
  <si>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</si>
  <si>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</si>
  <si>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</si>
  <si>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</si>
  <si>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</si>
  <si>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</si>
  <si>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</si>
  <si>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</si>
  <si>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</si>
  <si>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</si>
  <si>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</si>
  <si>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</si>
  <si>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</si>
  <si>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</si>
  <si>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</si>
  <si>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</si>
  <si>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</si>
  <si>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</si>
  <si>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</si>
  <si>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</si>
  <si>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</si>
  <si>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</si>
  <si>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</si>
  <si>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</si>
  <si>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</si>
  <si>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</si>
  <si>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</si>
  <si>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</si>
  <si>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</si>
  <si>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</si>
  <si>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</si>
  <si>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</si>
  <si>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</si>
  <si>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</si>
  <si>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</si>
  <si>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</si>
  <si>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</si>
  <si>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</si>
  <si>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</si>
  <si>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</si>
  <si>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</si>
  <si>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</si>
  <si>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</si>
  <si>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</si>
  <si>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</si>
  <si>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</si>
  <si>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</si>
  <si>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</si>
  <si>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</si>
  <si>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</si>
  <si>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</si>
  <si>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</si>
  <si>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</si>
  <si>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</si>
  <si>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</si>
  <si>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</si>
  <si>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</si>
  <si>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</si>
  <si>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</si>
  <si>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</si>
  <si>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</si>
  <si>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</si>
  <si>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</si>
  <si>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</si>
  <si>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</si>
  <si>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</si>
  <si>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</si>
  <si>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</si>
  <si>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</si>
  <si>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</si>
  <si>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</si>
  <si>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</si>
  <si>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</si>
  <si>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</si>
  <si>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</si>
  <si>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</si>
  <si>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</si>
  <si>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</si>
  <si>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</si>
  <si>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</si>
  <si>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</si>
  <si>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</si>
  <si>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</si>
  <si>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</si>
  <si>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</si>
  <si>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</si>
  <si>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</si>
  <si>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</si>
  <si>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</si>
  <si>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</si>
  <si>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</si>
  <si>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</si>
  <si>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</si>
  <si>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</si>
  <si>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</si>
  <si>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</si>
  <si>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</si>
  <si>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</si>
  <si>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</si>
  <si>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</si>
  <si>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</si>
  <si>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</si>
  <si>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</si>
  <si>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</si>
  <si>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</si>
  <si>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</si>
  <si>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</si>
  <si>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</si>
  <si>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</si>
  <si>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</si>
  <si>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</si>
  <si>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</si>
  <si>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</si>
  <si>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</si>
  <si>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</si>
  <si>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</si>
  <si>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</si>
  <si>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</si>
  <si>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</si>
  <si>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</si>
  <si>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</si>
  <si>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</si>
  <si>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</si>
  <si>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</si>
  <si>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</si>
  <si>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</si>
  <si>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</si>
  <si>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</si>
  <si>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</si>
  <si>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</si>
  <si>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</si>
  <si>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</si>
  <si>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</si>
  <si>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</si>
  <si>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</si>
  <si>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</si>
  <si>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</si>
  <si>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</si>
  <si>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</si>
  <si>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</si>
  <si>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</si>
  <si>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</si>
  <si>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</si>
  <si>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</si>
  <si>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</si>
  <si>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</si>
  <si>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</si>
  <si>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</si>
  <si>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</si>
  <si>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</si>
  <si>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</si>
  <si>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</si>
  <si>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</si>
  <si>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</si>
  <si>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</si>
  <si>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</si>
  <si>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</si>
  <si>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</si>
  <si>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</si>
  <si>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</si>
  <si>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</si>
  <si>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</si>
  <si>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</si>
  <si>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</si>
  <si>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</si>
  <si>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</si>
  <si>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</si>
  <si>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</si>
  <si>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</si>
  <si>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</si>
  <si>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</si>
  <si>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</si>
  <si>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</si>
  <si>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</si>
  <si>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</si>
  <si>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</si>
  <si>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</si>
  <si>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</si>
  <si>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</si>
  <si>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</si>
  <si>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</si>
  <si>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</si>
  <si>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</si>
  <si>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</si>
  <si>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</si>
  <si>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</si>
  <si>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</si>
  <si>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</si>
  <si>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</si>
  <si>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</si>
  <si>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</si>
  <si>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</si>
  <si>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</si>
  <si>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</si>
  <si>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</si>
  <si>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</si>
  <si>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</si>
  <si>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</si>
  <si>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</si>
  <si>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</si>
  <si>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</si>
  <si>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</si>
  <si>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</si>
  <si>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</si>
  <si>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</si>
  <si>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</si>
  <si>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</si>
  <si>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</si>
  <si>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</si>
  <si>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</si>
  <si>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</si>
  <si>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</si>
  <si>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</si>
  <si>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</si>
  <si>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</si>
  <si>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</si>
  <si>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</si>
  <si>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</si>
  <si>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</si>
  <si>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</si>
  <si>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</si>
  <si>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</si>
  <si>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</si>
  <si>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</si>
  <si>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</si>
  <si>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</si>
  <si>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</si>
  <si>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</si>
  <si>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</si>
  <si>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</si>
  <si>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</si>
  <si>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</si>
  <si>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</si>
  <si>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</si>
  <si>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</si>
  <si>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</si>
  <si>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</si>
  <si>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</si>
  <si>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</si>
  <si>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</si>
  <si>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</si>
  <si>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</si>
  <si>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</si>
  <si>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</si>
  <si>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</si>
  <si>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</si>
  <si>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</si>
  <si>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</si>
  <si>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</si>
  <si>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</si>
  <si>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</si>
  <si>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</si>
  <si>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</si>
  <si>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</si>
  <si>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</si>
  <si>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</si>
  <si>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</si>
  <si>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</si>
  <si>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</si>
  <si>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</si>
  <si>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</si>
  <si>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</si>
  <si>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</si>
  <si>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</si>
  <si>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</si>
  <si>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</si>
  <si>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</si>
  <si>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</si>
  <si>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</si>
  <si>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</si>
  <si>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</si>
  <si>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</si>
  <si>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</si>
  <si>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</si>
  <si>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</si>
  <si>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</si>
  <si>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</si>
  <si>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</si>
  <si>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</si>
  <si>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</si>
  <si>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</si>
  <si>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</si>
  <si>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</si>
  <si>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</si>
  <si>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</si>
  <si>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</si>
  <si>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</si>
  <si>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</si>
  <si>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</si>
  <si>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</si>
  <si>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</si>
  <si>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</si>
  <si>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</si>
  <si>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</si>
  <si>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</si>
  <si>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</si>
  <si>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</si>
  <si>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</si>
  <si>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</si>
  <si>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</si>
  <si>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</si>
  <si>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</si>
  <si>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</si>
  <si>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</si>
  <si>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</si>
  <si>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</si>
  <si>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</si>
  <si>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</si>
  <si>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</si>
  <si>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</si>
  <si>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</si>
  <si>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</si>
  <si>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</si>
  <si>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</si>
  <si>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</si>
  <si>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</si>
  <si>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</si>
  <si>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</si>
  <si>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</si>
  <si>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</si>
  <si>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</si>
  <si>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</si>
  <si>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</si>
  <si>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</si>
  <si>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</si>
  <si>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</si>
  <si>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</si>
  <si>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</si>
  <si>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</si>
  <si>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</si>
  <si>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</si>
  <si>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</si>
  <si>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</si>
  <si>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</si>
  <si>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</si>
  <si>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</si>
  <si>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</si>
  <si>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</si>
  <si>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</si>
  <si>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</si>
  <si>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</si>
  <si>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</si>
  <si>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</si>
  <si>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</si>
  <si>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</si>
  <si>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</si>
  <si>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</si>
  <si>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</si>
  <si>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</si>
  <si>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</si>
  <si>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</si>
  <si>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</si>
  <si>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</si>
  <si>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</si>
  <si>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</si>
  <si>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</si>
  <si>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</si>
  <si>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</si>
  <si>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</si>
  <si>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</si>
  <si>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</si>
  <si>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</si>
  <si>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</si>
  <si>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</si>
  <si>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</si>
  <si>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</si>
  <si>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</si>
  <si>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</si>
  <si>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</si>
  <si>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</si>
  <si>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</si>
  <si>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</si>
  <si>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</si>
  <si>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</si>
  <si>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</si>
  <si>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</si>
  <si>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</si>
  <si>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</si>
  <si>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</si>
  <si>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</si>
  <si>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</si>
  <si>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</si>
  <si>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</si>
  <si>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</si>
  <si>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</si>
  <si>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</si>
  <si>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</si>
  <si>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</si>
  <si>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</si>
  <si>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</si>
  <si>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</si>
  <si>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</si>
  <si>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</si>
  <si>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</si>
  <si>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</si>
  <si>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</si>
  <si>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</si>
  <si>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</si>
  <si>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</si>
  <si>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</si>
  <si>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</si>
  <si>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</si>
  <si>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</si>
  <si>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</si>
  <si>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</si>
  <si>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</si>
  <si>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</si>
  <si>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</si>
  <si>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</si>
  <si>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</si>
  <si>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</si>
  <si>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</si>
  <si>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</si>
  <si>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</si>
  <si>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</si>
  <si>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</si>
  <si>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</si>
  <si>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</si>
  <si>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</si>
  <si>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</si>
  <si>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</si>
  <si>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</si>
  <si>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</si>
  <si>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</si>
  <si>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</si>
  <si>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</si>
  <si>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</si>
  <si>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</si>
  <si>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</si>
  <si>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</si>
  <si>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</si>
  <si>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</si>
  <si>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</si>
  <si>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</si>
  <si>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</si>
  <si>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</si>
  <si>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</si>
  <si>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</si>
  <si>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</si>
  <si>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</si>
  <si>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</si>
  <si>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</si>
  <si>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</si>
  <si>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</si>
  <si>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</si>
  <si>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</si>
  <si>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</si>
  <si>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</si>
  <si>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</si>
  <si>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</si>
  <si>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</si>
  <si>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</si>
  <si>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</si>
  <si>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</si>
  <si>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</si>
  <si>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</si>
  <si>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</si>
  <si>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</si>
  <si>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</si>
  <si>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</si>
  <si>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</si>
  <si>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</si>
  <si>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</si>
  <si>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</si>
  <si>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</si>
  <si>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</si>
  <si>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</si>
  <si>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</si>
  <si>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</si>
  <si>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</si>
  <si>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</si>
  <si>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</si>
  <si>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</si>
  <si>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</si>
  <si>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</si>
  <si>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</si>
  <si>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</si>
  <si>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</si>
  <si>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</si>
  <si>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</si>
  <si>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</si>
  <si>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</si>
  <si>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</si>
  <si>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</si>
  <si>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</si>
  <si>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</si>
  <si>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</si>
  <si>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</si>
  <si>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</si>
  <si>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</si>
  <si>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</si>
  <si>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</si>
  <si>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</si>
  <si>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</si>
  <si>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</si>
  <si>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</si>
  <si>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</si>
  <si>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</si>
  <si>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</si>
  <si>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</si>
  <si>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</si>
  <si>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</si>
  <si>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</si>
  <si>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</si>
  <si>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</si>
  <si>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</si>
  <si>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</si>
  <si>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</si>
  <si>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</si>
  <si>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</si>
  <si>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</si>
  <si>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</si>
  <si>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</si>
  <si>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</si>
  <si>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</si>
  <si>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</si>
  <si>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</si>
  <si>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</si>
  <si>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</si>
  <si>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</si>
  <si>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</si>
  <si>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</si>
  <si>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</si>
  <si>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</si>
  <si>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</si>
  <si>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</si>
  <si>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</si>
  <si>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</si>
  <si>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</si>
  <si>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</si>
  <si>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</si>
  <si>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</si>
  <si>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</si>
  <si>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</si>
  <si>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</si>
  <si>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</si>
  <si>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</si>
  <si>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</si>
  <si>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</si>
  <si>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</si>
  <si>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</si>
  <si>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</si>
  <si>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</si>
  <si>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</si>
  <si>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</si>
  <si>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</si>
  <si>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</si>
  <si>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</si>
  <si>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</si>
  <si>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</si>
  <si>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</si>
  <si>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</si>
  <si>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</si>
  <si>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</si>
  <si>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</si>
  <si>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</si>
  <si>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</si>
  <si>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</si>
  <si>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</si>
  <si>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</si>
  <si>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</si>
  <si>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</si>
  <si>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</si>
  <si>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</si>
  <si>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</si>
  <si>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</si>
  <si>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</si>
  <si>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</si>
  <si>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</si>
  <si>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</si>
  <si>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</si>
  <si>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</si>
  <si>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</si>
  <si>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</si>
  <si>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</si>
  <si>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</si>
  <si>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</si>
  <si>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</si>
  <si>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</si>
  <si>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</si>
  <si>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</si>
  <si>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</si>
  <si>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</si>
  <si>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</si>
  <si>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</si>
  <si>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</si>
  <si>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</si>
  <si>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</si>
  <si>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</si>
  <si>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</si>
  <si>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</si>
  <si>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</si>
  <si>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</si>
  <si>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</si>
  <si>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</si>
  <si>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</si>
  <si>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</si>
  <si>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</si>
  <si>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</si>
  <si>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</si>
  <si>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</si>
  <si>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</si>
  <si>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</si>
  <si>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</si>
  <si>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</si>
  <si>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</si>
  <si>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</si>
  <si>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</si>
  <si>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</si>
  <si>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</si>
  <si>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</si>
  <si>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</si>
  <si>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</si>
  <si>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</si>
  <si>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</si>
  <si>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</si>
  <si>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</si>
  <si>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</si>
  <si>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</si>
  <si>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</si>
  <si>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</si>
  <si>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</si>
  <si>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</si>
  <si>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</si>
  <si>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</si>
  <si>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</si>
  <si>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</si>
  <si>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</si>
  <si>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</si>
  <si>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</si>
  <si>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</si>
  <si>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</si>
  <si>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</si>
  <si>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</si>
  <si>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</si>
  <si>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</si>
  <si>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</si>
  <si>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</si>
  <si>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</si>
  <si>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</si>
  <si>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</si>
  <si>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</si>
  <si>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</si>
  <si>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</si>
  <si>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</si>
  <si>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</si>
  <si>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</si>
  <si>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</si>
  <si>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</si>
  <si>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</si>
  <si>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</si>
  <si>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</si>
  <si>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</si>
  <si>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</si>
  <si>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</si>
  <si>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</si>
  <si>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</si>
  <si>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</si>
  <si>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</si>
  <si>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</si>
  <si>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</si>
  <si>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</si>
  <si>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</si>
  <si>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</si>
  <si>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</si>
  <si>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</si>
  <si>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</si>
  <si>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</si>
  <si>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</si>
  <si>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</si>
  <si>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</si>
  <si>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</si>
  <si>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</si>
  <si>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</si>
  <si>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</si>
  <si>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</si>
  <si>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</si>
  <si>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</si>
  <si>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</si>
  <si>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</si>
  <si>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</si>
  <si>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</si>
  <si>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</si>
  <si>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</si>
  <si>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</si>
  <si>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</si>
  <si>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</si>
  <si>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</si>
  <si>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</si>
  <si>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</si>
  <si>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</si>
  <si>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</si>
  <si>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</si>
  <si>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</si>
  <si>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</si>
  <si>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</si>
  <si>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</si>
  <si>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</si>
  <si>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</si>
  <si>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</si>
  <si>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</si>
  <si>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</si>
  <si>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</si>
  <si>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</si>
  <si>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</si>
  <si>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</si>
  <si>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</si>
  <si>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</si>
  <si>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</si>
  <si>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</si>
  <si>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</si>
  <si>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</si>
  <si>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</si>
  <si>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</si>
  <si>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</si>
  <si>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</si>
  <si>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</si>
  <si>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</si>
  <si>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</si>
  <si>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</si>
  <si>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</si>
  <si>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</si>
  <si>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</si>
  <si>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</si>
  <si>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</si>
  <si>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</si>
  <si>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</si>
  <si>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</si>
  <si>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</si>
  <si>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</si>
  <si>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</si>
  <si>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</si>
  <si>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</si>
  <si>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</si>
  <si>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</si>
  <si>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</si>
  <si>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</si>
  <si>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</si>
  <si>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</si>
  <si>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</si>
  <si>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</si>
  <si>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</si>
  <si>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</si>
  <si>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</si>
  <si>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</si>
  <si>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</si>
  <si>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</si>
  <si>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</si>
  <si>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</si>
  <si>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</si>
  <si>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</si>
  <si>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</si>
  <si>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</si>
  <si>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</si>
  <si>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</si>
  <si>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</si>
  <si>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</si>
  <si>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</si>
  <si>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</si>
  <si>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</si>
  <si>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</si>
  <si>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</si>
  <si>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</si>
  <si>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</si>
  <si>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</si>
  <si>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</si>
  <si>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</si>
  <si>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</si>
  <si>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</si>
  <si>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</si>
  <si>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</si>
  <si>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</si>
  <si>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</si>
  <si>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</si>
  <si>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</si>
  <si>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</si>
  <si>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</si>
  <si>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</si>
  <si>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</si>
  <si>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</si>
  <si>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</si>
  <si>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</si>
  <si>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</si>
  <si>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</si>
  <si>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</si>
  <si>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</si>
  <si>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</si>
  <si>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</si>
  <si>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</si>
  <si>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</si>
  <si>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</si>
  <si>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</si>
  <si>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</si>
  <si>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</si>
  <si>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</si>
  <si>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</si>
  <si>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</si>
  <si>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</si>
  <si>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</si>
  <si>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</si>
  <si>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</si>
  <si>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</si>
  <si>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</si>
  <si>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</si>
  <si>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</si>
  <si>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</si>
  <si>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</si>
  <si>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</si>
  <si>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</si>
  <si>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</si>
  <si>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</si>
  <si>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</si>
  <si>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</si>
  <si>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</si>
  <si>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</si>
  <si>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</si>
  <si>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</si>
  <si>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</si>
  <si>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</si>
  <si>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</si>
  <si>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</si>
  <si>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</si>
  <si>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</si>
  <si>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</si>
  <si>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</si>
  <si>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</si>
  <si>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</si>
  <si>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</si>
  <si>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</si>
  <si>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</si>
  <si>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</si>
  <si>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</si>
  <si>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</si>
  <si>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</si>
  <si>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</si>
  <si>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</si>
  <si>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</si>
  <si>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</si>
  <si>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</si>
  <si>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</si>
  <si>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</si>
  <si>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</si>
  <si>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</si>
  <si>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</si>
  <si>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</si>
  <si>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</si>
  <si>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</si>
  <si>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</si>
  <si>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</si>
  <si>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</si>
  <si>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</si>
  <si>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</si>
  <si>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</si>
  <si>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</si>
  <si>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</si>
  <si>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</si>
  <si>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</si>
  <si>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</si>
  <si>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</si>
  <si>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</si>
  <si>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</si>
  <si>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</si>
  <si>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</si>
  <si>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</si>
  <si>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</si>
  <si>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</si>
  <si>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</si>
  <si>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</si>
  <si>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</si>
  <si>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</si>
  <si>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</si>
  <si>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</si>
  <si>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</si>
  <si>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</si>
  <si>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</si>
  <si>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</si>
  <si>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</si>
  <si>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</si>
  <si>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</si>
  <si>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</si>
  <si>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</si>
  <si>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</si>
  <si>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</si>
  <si>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</si>
  <si>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</si>
  <si>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</si>
  <si>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</si>
  <si>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</si>
  <si>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</si>
  <si>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</si>
  <si>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</si>
  <si>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</si>
  <si>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</si>
  <si>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</si>
  <si>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</si>
  <si>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</si>
  <si>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</si>
  <si>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</si>
  <si>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</si>
  <si>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</si>
  <si>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</si>
  <si>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</si>
  <si>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</si>
  <si>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</si>
  <si>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</si>
  <si>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</si>
  <si>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</si>
  <si>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</si>
  <si>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</si>
  <si>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</si>
  <si>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</si>
  <si>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</si>
  <si>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</si>
  <si>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</si>
  <si>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</si>
  <si>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</si>
  <si>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</si>
  <si>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</si>
  <si>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</si>
  <si>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</si>
  <si>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</si>
  <si>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</si>
  <si>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</si>
  <si>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</si>
  <si>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</si>
  <si>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</si>
  <si>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</si>
  <si>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</si>
  <si>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</si>
  <si>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</si>
  <si>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</si>
  <si>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</si>
  <si>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</si>
  <si>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</si>
  <si>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</si>
  <si>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</si>
  <si>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</si>
  <si>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</si>
  <si>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</si>
  <si>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</si>
  <si>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</si>
  <si>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</si>
  <si>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</si>
  <si>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</si>
  <si>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</si>
  <si>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</si>
  <si>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</si>
  <si>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</si>
  <si>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</si>
  <si>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</si>
  <si>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</si>
  <si>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</si>
  <si>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</si>
  <si>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</si>
  <si>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</si>
  <si>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</si>
  <si>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</si>
  <si>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</si>
  <si>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</si>
  <si>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</si>
  <si>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</si>
  <si>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</si>
  <si>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</si>
  <si>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</si>
  <si>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</si>
  <si>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</si>
  <si>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</si>
  <si>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</si>
  <si>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</si>
  <si>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</si>
  <si>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</si>
  <si>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</si>
  <si>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</si>
  <si>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</si>
  <si>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</si>
  <si>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</si>
  <si>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</si>
  <si>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</si>
  <si>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</si>
  <si>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</si>
  <si>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</si>
  <si>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</si>
  <si>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</si>
  <si>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</si>
  <si>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</si>
  <si>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</si>
  <si>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</si>
  <si>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</si>
  <si>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</si>
  <si>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</si>
  <si>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</si>
  <si>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</si>
  <si>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</si>
  <si>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</si>
  <si>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</si>
  <si>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</si>
  <si>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</si>
  <si>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</si>
  <si>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</si>
  <si>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</si>
  <si>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</si>
  <si>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</si>
  <si>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</si>
  <si>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</si>
  <si>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</si>
  <si>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</si>
  <si>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</si>
  <si>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</si>
  <si>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</si>
  <si>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</si>
  <si>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</si>
  <si>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</si>
  <si>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</si>
  <si>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</si>
  <si>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</si>
  <si>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</si>
  <si>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</si>
  <si>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</si>
  <si>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</si>
  <si>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</si>
  <si>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</si>
  <si>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</si>
  <si>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</si>
  <si>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</si>
  <si>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</si>
  <si>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</si>
  <si>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</si>
  <si>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</si>
  <si>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</si>
  <si>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</si>
  <si>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</si>
  <si>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</si>
  <si>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</si>
  <si>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</si>
  <si>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</si>
  <si>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</si>
  <si>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</si>
  <si>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</si>
  <si>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</si>
  <si>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</si>
  <si>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</si>
  <si>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</si>
  <si>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</si>
  <si>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</si>
  <si>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</si>
  <si>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</si>
  <si>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</si>
  <si>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</si>
  <si>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</si>
  <si>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</si>
  <si>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</si>
  <si>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</si>
  <si>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</si>
  <si>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</si>
  <si>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</si>
  <si>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</si>
  <si>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</si>
  <si>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</si>
  <si>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</si>
  <si>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</si>
  <si>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</si>
  <si>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</si>
  <si>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</si>
  <si>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</si>
  <si>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</si>
  <si>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</si>
  <si>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</si>
  <si>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</si>
  <si>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</si>
  <si>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</si>
  <si>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</si>
  <si>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</si>
  <si>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</si>
  <si>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</si>
  <si>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</si>
  <si>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</si>
  <si>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</si>
  <si>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</si>
  <si>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</si>
  <si>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</si>
  <si>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</si>
  <si>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</si>
  <si>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</si>
  <si>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</si>
  <si>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</si>
  <si>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</si>
  <si>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</si>
  <si>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</si>
  <si>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</si>
  <si>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</si>
  <si>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</si>
  <si>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</si>
  <si>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</si>
  <si>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</si>
  <si>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</si>
  <si>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</si>
  <si>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</si>
  <si>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</si>
  <si>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</si>
  <si>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</si>
  <si>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</si>
  <si>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</si>
  <si>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</si>
  <si>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</si>
  <si>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</si>
  <si>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</si>
  <si>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</si>
  <si>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</si>
  <si>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</si>
  <si>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</si>
  <si>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</si>
  <si>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</si>
  <si>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</si>
  <si>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</si>
  <si>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</si>
  <si>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</si>
  <si>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</si>
  <si>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</si>
  <si>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</si>
  <si>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</si>
  <si>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</si>
  <si>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</si>
  <si>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</si>
  <si>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</si>
  <si>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</si>
  <si>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</si>
  <si>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</si>
  <si>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</si>
  <si>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</si>
  <si>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</si>
  <si>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</si>
  <si>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</si>
  <si>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</si>
  <si>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</si>
  <si>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</si>
  <si>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</si>
  <si>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</si>
  <si>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</si>
  <si>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</si>
  <si>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</si>
  <si>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</si>
  <si>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</si>
  <si>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</si>
  <si>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</si>
  <si>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</si>
  <si>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</si>
  <si>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</si>
  <si>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</si>
  <si>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</si>
  <si>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</si>
  <si>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</si>
  <si>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</si>
  <si>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</si>
  <si>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</si>
  <si>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</si>
  <si>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</si>
  <si>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</si>
  <si>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</si>
  <si>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</si>
  <si>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</si>
  <si>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</si>
  <si>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</si>
  <si>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</si>
  <si>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</si>
  <si>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</si>
  <si>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</si>
  <si>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</si>
  <si>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</si>
  <si>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</si>
  <si>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</si>
  <si>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</si>
  <si>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</si>
  <si>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</si>
  <si>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</si>
  <si>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</si>
  <si>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</si>
  <si>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</si>
  <si>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</si>
  <si>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</si>
  <si>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</si>
  <si>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</si>
  <si>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</si>
  <si>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</si>
  <si>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</si>
  <si>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</si>
  <si>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</si>
  <si>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</si>
  <si>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</si>
  <si>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</si>
  <si>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</si>
  <si>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</si>
  <si>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</si>
  <si>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</si>
  <si>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</si>
  <si>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</si>
  <si>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</si>
  <si>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</si>
  <si>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</si>
  <si>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</si>
  <si>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</si>
  <si>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</si>
  <si>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</si>
  <si>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</si>
  <si>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</si>
  <si>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</si>
  <si>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</si>
  <si>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</si>
  <si>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</si>
  <si>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</si>
  <si>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</si>
  <si>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</si>
  <si>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</si>
  <si>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</si>
  <si>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</si>
  <si>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</si>
  <si>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</si>
  <si>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</si>
  <si>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</si>
  <si>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</si>
  <si>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</si>
  <si>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</si>
  <si>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</si>
  <si>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</si>
  <si>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</si>
  <si>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</si>
  <si>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</si>
  <si>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</si>
  <si>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</si>
  <si>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</si>
  <si>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</si>
  <si>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</si>
  <si>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</si>
  <si>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</si>
  <si>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</si>
  <si>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</si>
  <si>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</si>
  <si>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</si>
  <si>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</si>
  <si>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</si>
  <si>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</si>
  <si>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</si>
  <si>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</si>
  <si>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</si>
  <si>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</si>
  <si>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</si>
  <si>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</si>
  <si>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</si>
  <si>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</si>
  <si>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</si>
  <si>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</si>
  <si>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</si>
  <si>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</si>
  <si>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</si>
  <si>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</si>
  <si>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</si>
  <si>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</si>
  <si>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</si>
  <si>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</si>
  <si>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</si>
  <si>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</si>
  <si>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</si>
  <si>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</si>
  <si>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</si>
  <si>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</si>
  <si>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</si>
  <si>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</si>
  <si>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</si>
  <si>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</si>
  <si>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</si>
  <si>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</si>
  <si>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</si>
  <si>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</si>
  <si>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</si>
  <si>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</si>
  <si>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</si>
  <si>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</si>
  <si>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</si>
  <si>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</si>
  <si>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</si>
  <si>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</si>
  <si>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</si>
  <si>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</si>
  <si>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</si>
  <si>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</si>
  <si>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</si>
  <si>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</si>
  <si>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</si>
  <si>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</si>
  <si>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</si>
  <si>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</si>
  <si>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</si>
  <si>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</si>
  <si>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</si>
  <si>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</si>
  <si>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</si>
  <si>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</si>
  <si>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</si>
  <si>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</si>
  <si>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</si>
  <si>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</si>
  <si>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</si>
  <si>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</si>
  <si>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</si>
  <si>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</si>
  <si>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</si>
  <si>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</si>
  <si>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</si>
  <si>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</si>
  <si>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</si>
  <si>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</si>
  <si>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</si>
  <si>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</si>
  <si>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</si>
  <si>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</si>
  <si>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</si>
  <si>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</si>
  <si>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</si>
  <si>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</si>
  <si>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</si>
  <si>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</si>
  <si>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</si>
  <si>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</si>
  <si>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</si>
  <si>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</si>
  <si>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</si>
  <si>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</si>
  <si>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</si>
  <si>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</si>
  <si>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</si>
  <si>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</si>
  <si>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</si>
  <si>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</si>
  <si>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</si>
  <si>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</si>
  <si>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</si>
  <si>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</si>
  <si>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</si>
  <si>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</si>
  <si>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</si>
  <si>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</si>
  <si>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</si>
  <si>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</si>
  <si>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</si>
  <si>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</si>
  <si>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</si>
  <si>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</si>
  <si>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</si>
  <si>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</si>
  <si>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</si>
  <si>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</si>
  <si>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</si>
  <si>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</si>
  <si>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</si>
  <si>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</si>
  <si>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</si>
  <si>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</si>
  <si>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</si>
  <si>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</si>
  <si>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</si>
  <si>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</si>
  <si>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</si>
  <si>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</si>
  <si>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</si>
  <si>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</si>
  <si>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</si>
  <si>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</si>
  <si>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</si>
  <si>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</si>
  <si>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</si>
  <si>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</si>
  <si>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</si>
  <si>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</si>
  <si>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</si>
  <si>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</si>
  <si>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</si>
  <si>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</si>
  <si>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</si>
  <si>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</si>
  <si>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</si>
  <si>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</si>
  <si>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</si>
  <si>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</si>
  <si>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</si>
  <si>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</si>
  <si>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</si>
  <si>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</si>
  <si>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</si>
  <si>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</si>
  <si>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</si>
  <si>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</si>
  <si>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</si>
  <si>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</si>
  <si>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</si>
  <si>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</si>
  <si>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</si>
  <si>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</si>
  <si>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</si>
  <si>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</si>
  <si>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</si>
  <si>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</si>
  <si>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</si>
  <si>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</si>
  <si>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</si>
  <si>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</si>
  <si>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</si>
  <si>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</si>
  <si>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</si>
  <si>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</si>
  <si>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</si>
  <si>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</si>
  <si>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</si>
  <si>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</si>
  <si>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</si>
  <si>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</si>
  <si>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</si>
  <si>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</si>
  <si>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</si>
  <si>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</si>
  <si>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</si>
  <si>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</si>
  <si>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</si>
  <si>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</si>
  <si>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</si>
  <si>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</si>
  <si>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</si>
  <si>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</si>
  <si>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</si>
  <si>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</si>
  <si>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</si>
  <si>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</si>
  <si>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</si>
  <si>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</si>
  <si>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</si>
  <si>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</si>
  <si>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</si>
  <si>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</si>
  <si>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</si>
  <si>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</si>
  <si>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</si>
  <si>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</si>
  <si>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</si>
  <si>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</si>
  <si>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</si>
  <si>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</si>
  <si>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</si>
  <si>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</si>
  <si>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</si>
  <si>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</si>
  <si>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</si>
  <si>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</si>
  <si>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</si>
  <si>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</si>
  <si>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</si>
  <si>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</si>
  <si>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</si>
  <si>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</si>
  <si>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</si>
  <si>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</si>
  <si>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</si>
  <si>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</si>
  <si>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</si>
  <si>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</si>
  <si>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</si>
  <si>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</si>
  <si>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</si>
  <si>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</si>
  <si>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</si>
  <si>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</si>
  <si>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</si>
  <si>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</si>
  <si>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</si>
  <si>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</si>
  <si>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</si>
  <si>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</si>
  <si>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</si>
  <si>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</si>
  <si>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</si>
  <si>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</si>
  <si>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</si>
  <si>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</si>
  <si>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</si>
  <si>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</si>
  <si>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</si>
  <si>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</si>
  <si>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</si>
  <si>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</si>
  <si>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</si>
  <si>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</si>
  <si>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</si>
  <si>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</si>
  <si>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</si>
  <si>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</si>
  <si>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</si>
  <si>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</si>
  <si>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</si>
  <si>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</si>
  <si>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</si>
  <si>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</si>
  <si>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</si>
  <si>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</si>
  <si>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</si>
  <si>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</si>
  <si>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</si>
  <si>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</si>
  <si>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</si>
  <si>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</si>
  <si>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</si>
  <si>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</si>
  <si>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</si>
  <si>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</si>
  <si>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</si>
  <si>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</si>
  <si>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</si>
  <si>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</si>
  <si>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</si>
  <si>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</si>
  <si>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</si>
  <si>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</si>
  <si>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</si>
  <si>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</si>
  <si>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</si>
  <si>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</si>
  <si>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</si>
  <si>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</si>
  <si>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</si>
  <si>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</si>
  <si>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</si>
  <si>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</si>
  <si>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</si>
  <si>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</si>
  <si>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</si>
  <si>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</si>
  <si>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</si>
  <si>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</si>
  <si>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</si>
  <si>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</si>
  <si>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</si>
  <si>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</si>
  <si>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</si>
  <si>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</si>
  <si>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</si>
  <si>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</si>
  <si>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</si>
  <si>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</si>
  <si>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</si>
  <si>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</si>
  <si>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</si>
  <si>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</si>
  <si>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</si>
  <si>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</si>
  <si>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</si>
  <si>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</si>
  <si>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</si>
  <si>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</si>
  <si>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</si>
  <si>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</si>
  <si>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</si>
  <si>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</si>
  <si>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</si>
  <si>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</si>
  <si>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</si>
  <si>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</si>
  <si>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</si>
  <si>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</si>
  <si>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</si>
  <si>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</si>
  <si>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</si>
  <si>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</si>
  <si>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</si>
  <si>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</si>
  <si>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</si>
  <si>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</si>
  <si>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</si>
  <si>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</si>
  <si>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</si>
  <si>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</si>
  <si>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</si>
  <si>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</si>
  <si>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</si>
  <si>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</si>
  <si>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</si>
  <si>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</si>
  <si>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</si>
  <si>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</si>
  <si>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</si>
  <si>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</si>
  <si>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</si>
  <si>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</si>
  <si>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</si>
  <si>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</si>
  <si>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</si>
  <si>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</si>
  <si>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</si>
  <si>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</si>
  <si>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</si>
  <si>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</si>
  <si>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</si>
  <si>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</si>
  <si>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</si>
  <si>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</si>
  <si>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</si>
  <si>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</si>
  <si>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</si>
  <si>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</si>
  <si>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</si>
  <si>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</si>
  <si>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</si>
  <si>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</si>
  <si>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</si>
  <si>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</si>
  <si>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</si>
  <si>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</si>
  <si>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</si>
  <si>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</si>
  <si>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</si>
  <si>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</si>
  <si>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</si>
  <si>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</si>
  <si>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</si>
  <si>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</si>
  <si>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</si>
  <si>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</si>
  <si>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</si>
  <si>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</si>
  <si>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</si>
  <si>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</si>
  <si>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</si>
  <si>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</si>
  <si>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</si>
  <si>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</si>
  <si>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</si>
  <si>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</si>
  <si>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</si>
  <si>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</si>
  <si>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</si>
  <si>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</si>
  <si>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</si>
  <si>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</si>
  <si>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</si>
  <si>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</si>
  <si>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</si>
  <si>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</si>
  <si>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</si>
  <si>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</si>
  <si>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</si>
  <si>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</si>
  <si>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</si>
  <si>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</si>
  <si>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</si>
  <si>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</si>
  <si>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</si>
  <si>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</si>
  <si>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</si>
  <si>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</si>
  <si>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</si>
  <si>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</si>
  <si>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</si>
  <si>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</si>
  <si>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</si>
  <si>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</si>
  <si>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</si>
  <si>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</si>
  <si>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</si>
  <si>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</si>
  <si>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</si>
  <si>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</si>
  <si>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</si>
  <si>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</si>
  <si>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</si>
  <si>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</si>
  <si>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</si>
  <si>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</si>
  <si>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</si>
  <si>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</si>
  <si>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</si>
  <si>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</si>
  <si>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</si>
  <si>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</si>
  <si>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</si>
  <si>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</si>
  <si>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</si>
  <si>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</si>
  <si>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</si>
  <si>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</si>
  <si>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</si>
  <si>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</si>
  <si>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</si>
  <si>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</si>
  <si>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</si>
  <si>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</si>
  <si>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</si>
  <si>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</si>
  <si>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</si>
  <si>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</si>
  <si>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</si>
  <si>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</si>
  <si>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</si>
  <si>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</si>
  <si>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</si>
  <si>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</si>
  <si>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</si>
  <si>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</si>
  <si>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</si>
  <si>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</si>
  <si>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</si>
  <si>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</si>
  <si>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</si>
  <si>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</si>
  <si>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</si>
  <si>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</si>
  <si>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</si>
  <si>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</si>
  <si>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</si>
  <si>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</si>
  <si>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</si>
  <si>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</si>
  <si>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</si>
  <si>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</si>
  <si>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</si>
  <si>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</si>
  <si>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</si>
  <si>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</si>
  <si>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</si>
  <si>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</si>
  <si>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</si>
  <si>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</si>
  <si>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</si>
  <si>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</si>
  <si>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</si>
  <si>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</si>
  <si>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</si>
  <si>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</si>
  <si>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</si>
  <si>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</si>
  <si>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</si>
  <si>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</si>
  <si>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</si>
  <si>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</si>
  <si>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</si>
  <si>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</si>
  <si>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</si>
  <si>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</si>
  <si>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</si>
  <si>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</si>
  <si>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</si>
  <si>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</si>
  <si>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</si>
  <si>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</si>
  <si>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</si>
  <si>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</si>
  <si>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</si>
  <si>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</si>
  <si>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</si>
  <si>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</si>
  <si>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</si>
  <si>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</si>
  <si>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</si>
  <si>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</si>
  <si>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</si>
  <si>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</si>
  <si>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</si>
  <si>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</si>
  <si>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</si>
  <si>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</si>
  <si>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</si>
  <si>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</si>
  <si>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</si>
  <si>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</si>
  <si>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</si>
  <si>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</si>
  <si>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</si>
  <si>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</si>
  <si>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</si>
  <si>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</si>
  <si>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</si>
  <si>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</si>
  <si>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</si>
  <si>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</si>
  <si>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</si>
  <si>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</si>
  <si>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</si>
  <si>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</si>
  <si>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</si>
  <si>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</si>
  <si>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</si>
  <si>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</si>
  <si>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</si>
  <si>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</si>
  <si>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</si>
  <si>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</si>
  <si>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</si>
  <si>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</si>
  <si>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</si>
  <si>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</si>
  <si>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</si>
  <si>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</si>
  <si>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</si>
  <si>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</si>
  <si>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</si>
  <si>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</si>
  <si>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</si>
  <si>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</si>
  <si>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</si>
  <si>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</si>
  <si>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</si>
  <si>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</si>
  <si>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</si>
  <si>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</si>
  <si>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</si>
  <si>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</si>
  <si>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</si>
  <si>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</si>
  <si>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</si>
  <si>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</si>
  <si>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</si>
  <si>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</si>
  <si>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</si>
  <si>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</si>
  <si>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</si>
  <si>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</si>
  <si>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</si>
  <si>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</si>
  <si>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</si>
  <si>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</si>
  <si>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</si>
  <si>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</si>
  <si>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</si>
  <si>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</si>
  <si>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</si>
  <si>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</si>
  <si>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</si>
  <si>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</si>
  <si>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</si>
  <si>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</si>
  <si>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</si>
  <si>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</si>
  <si>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</si>
  <si>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</si>
  <si>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</si>
  <si>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</si>
  <si>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</si>
  <si>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</si>
  <si>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</si>
  <si>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</si>
  <si>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</si>
  <si>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</si>
  <si>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</si>
  <si>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</si>
  <si>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</si>
  <si>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</si>
  <si>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</si>
  <si>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</si>
  <si>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</si>
  <si>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</si>
  <si>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</si>
  <si>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</si>
  <si>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</si>
  <si>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</si>
  <si>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</si>
  <si>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</si>
  <si>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</si>
  <si>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</si>
  <si>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</si>
  <si>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</si>
  <si>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</si>
  <si>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</si>
  <si>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</si>
  <si>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</si>
  <si>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</si>
  <si>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</si>
  <si>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</si>
  <si>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</si>
  <si>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</si>
  <si>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</si>
  <si>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</si>
  <si>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</si>
  <si>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</si>
  <si>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</si>
  <si>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</si>
  <si>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</si>
  <si>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</si>
  <si>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</si>
  <si>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</si>
  <si>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</si>
  <si>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</si>
  <si>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</si>
  <si>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</si>
  <si>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</si>
  <si>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</si>
  <si>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</si>
  <si>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</si>
  <si>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</si>
  <si>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</si>
  <si>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</si>
  <si>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</si>
  <si>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</si>
  <si>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</si>
  <si>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</si>
  <si>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</si>
  <si>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</si>
  <si>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</si>
  <si>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</si>
  <si>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</si>
  <si>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</si>
  <si>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</si>
  <si>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</si>
  <si>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</si>
  <si>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</si>
  <si>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</si>
  <si>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</si>
  <si>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</si>
  <si>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</si>
  <si>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</si>
  <si>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</si>
  <si>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</si>
  <si>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</si>
  <si>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</si>
  <si>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</si>
  <si>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</si>
  <si>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</si>
  <si>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</si>
  <si>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</si>
  <si>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</si>
  <si>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</si>
  <si>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</si>
  <si>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</si>
  <si>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</si>
  <si>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</si>
  <si>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</si>
  <si>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</si>
  <si>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</si>
  <si>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</si>
  <si>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</si>
  <si>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</si>
  <si>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</si>
  <si>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</si>
  <si>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</si>
  <si>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</si>
  <si>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</si>
  <si>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</si>
  <si>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</si>
  <si>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</si>
  <si>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</si>
  <si>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</si>
  <si>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</si>
  <si>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</si>
  <si>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</si>
  <si>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</si>
  <si>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</si>
  <si>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</si>
  <si>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</si>
  <si>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</si>
  <si>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</si>
  <si>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</si>
  <si>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</si>
  <si>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</si>
  <si>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</si>
  <si>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</si>
  <si>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</si>
  <si>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</si>
  <si>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</si>
  <si>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</si>
  <si>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</si>
  <si>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</si>
  <si>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</si>
  <si>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</si>
  <si>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</si>
  <si>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</si>
  <si>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</si>
  <si>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</si>
  <si>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</si>
  <si>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</si>
  <si>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</si>
  <si>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</si>
  <si>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</si>
  <si>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</si>
  <si>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</si>
  <si>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</si>
  <si>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</si>
  <si>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</si>
  <si>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</si>
  <si>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</si>
  <si>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</si>
  <si>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</si>
  <si>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</si>
  <si>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</si>
  <si>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</si>
  <si>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</si>
  <si>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</si>
  <si>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</si>
  <si>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</si>
  <si>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</si>
  <si>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</si>
  <si>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</si>
  <si>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</si>
  <si>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</si>
  <si>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</si>
  <si>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</si>
  <si>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</si>
  <si>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</si>
  <si>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</si>
  <si>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</si>
  <si>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</si>
  <si>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</si>
  <si>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</si>
  <si>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</si>
  <si>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</si>
  <si>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</si>
  <si>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</si>
  <si>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</si>
  <si>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</si>
  <si>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</si>
  <si>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</si>
  <si>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</si>
  <si>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</si>
  <si>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</si>
  <si>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</si>
  <si>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</si>
  <si>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</si>
  <si>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</si>
  <si>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</si>
  <si>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</si>
  <si>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</si>
  <si>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</si>
  <si>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</si>
  <si>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</si>
  <si>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</si>
  <si>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</si>
  <si>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</si>
  <si>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</si>
  <si>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</si>
  <si>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</si>
  <si>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</si>
  <si>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</si>
  <si>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</si>
  <si>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</si>
  <si>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</si>
  <si>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</si>
  <si>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</si>
  <si>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</si>
  <si>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</si>
  <si>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</si>
  <si>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</si>
  <si>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</si>
  <si>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</si>
  <si>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</si>
  <si>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</si>
  <si>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</si>
  <si>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</si>
  <si>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</si>
  <si>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</si>
  <si>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</si>
  <si>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</si>
  <si>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</si>
  <si>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</si>
  <si>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</si>
  <si>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</si>
  <si>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</si>
  <si>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</si>
  <si>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</si>
  <si>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</si>
  <si>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</si>
  <si>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</si>
  <si>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</si>
  <si>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</si>
  <si>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</si>
  <si>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</si>
  <si>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</si>
  <si>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</si>
  <si>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</si>
  <si>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</si>
  <si>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</si>
  <si>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</si>
  <si>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</si>
  <si>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</si>
  <si>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</si>
  <si>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</si>
  <si>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</si>
  <si>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</si>
  <si>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</si>
  <si>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</si>
  <si>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</si>
  <si>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</si>
  <si>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</si>
  <si>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</si>
  <si>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</si>
  <si>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</si>
  <si>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</si>
  <si>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</si>
  <si>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</si>
  <si>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</si>
  <si>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</si>
  <si>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</si>
  <si>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</si>
  <si>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</si>
  <si>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</si>
  <si>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</si>
  <si>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</si>
  <si>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</si>
  <si>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</si>
  <si>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</si>
  <si>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</si>
  <si>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</si>
  <si>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</si>
  <si>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</si>
  <si>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</si>
  <si>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</si>
  <si>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</si>
  <si>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</si>
  <si>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</si>
  <si>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</si>
  <si>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</si>
  <si>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</si>
  <si>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</si>
  <si>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</si>
  <si>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</si>
  <si>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</si>
  <si>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</si>
  <si>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</si>
  <si>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</si>
  <si>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</si>
  <si>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</si>
  <si>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</si>
  <si>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</si>
  <si>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</si>
  <si>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</si>
  <si>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</si>
  <si>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</si>
  <si>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</si>
  <si>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</si>
  <si>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</si>
  <si>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</si>
  <si>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</si>
  <si>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</si>
  <si>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</si>
  <si>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</si>
  <si>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</si>
  <si>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</si>
  <si>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</si>
  <si>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</si>
  <si>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</si>
  <si>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</si>
  <si>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</si>
  <si>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</si>
  <si>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</si>
  <si>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</si>
  <si>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</si>
  <si>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</si>
  <si>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</si>
  <si>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</si>
  <si>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</si>
  <si>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</si>
  <si>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</si>
  <si>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</si>
  <si>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</si>
  <si>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</si>
  <si>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</si>
  <si>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</si>
  <si>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</si>
  <si>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</si>
  <si>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</si>
  <si>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</si>
  <si>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</si>
  <si>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</si>
  <si>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</si>
  <si>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</si>
  <si>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</si>
  <si>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</si>
  <si>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</si>
  <si>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</si>
  <si>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</si>
  <si>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</si>
  <si>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</si>
  <si>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</si>
  <si>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</si>
  <si>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</si>
  <si>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</si>
  <si>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</si>
  <si>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</si>
  <si>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</si>
  <si>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</si>
  <si>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</si>
  <si>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</si>
  <si>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</si>
  <si>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</si>
  <si>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</si>
  <si>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</si>
  <si>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</si>
  <si>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</si>
  <si>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</si>
  <si>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</si>
  <si>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</si>
  <si>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</si>
  <si>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</si>
  <si>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</si>
  <si>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</si>
  <si>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</si>
  <si>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</si>
  <si>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</si>
  <si>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</si>
  <si>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</si>
  <si>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</si>
  <si>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</si>
  <si>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</si>
  <si>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</si>
  <si>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</si>
  <si>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</si>
  <si>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</si>
  <si>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</si>
  <si>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</si>
  <si>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</si>
  <si>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</si>
  <si>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</si>
  <si>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</si>
  <si>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</si>
  <si>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</si>
  <si>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</si>
  <si>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</si>
  <si>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</si>
  <si>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</si>
  <si>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</si>
  <si>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</si>
  <si>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</si>
  <si>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</si>
  <si>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</si>
  <si>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</si>
  <si>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</si>
  <si>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</si>
  <si>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</si>
  <si>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</si>
  <si>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</si>
  <si>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</si>
  <si>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</si>
  <si>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</si>
  <si>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</si>
  <si>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</si>
  <si>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</si>
  <si>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</si>
  <si>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</si>
  <si>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</si>
  <si>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</si>
  <si>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</si>
  <si>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</si>
  <si>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</si>
  <si>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</si>
  <si>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</si>
  <si>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</si>
  <si>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</si>
  <si>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</si>
  <si>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</si>
  <si>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</si>
  <si>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</si>
  <si>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</si>
  <si>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</si>
  <si>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</si>
  <si>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</si>
  <si>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</si>
  <si>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</si>
  <si>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</si>
  <si>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</si>
  <si>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</si>
  <si>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</si>
  <si>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</si>
  <si>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</si>
  <si>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</si>
  <si>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</si>
  <si>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</si>
  <si>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</si>
  <si>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</si>
  <si>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</si>
  <si>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</si>
  <si>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</si>
  <si>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</si>
  <si>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</si>
  <si>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</si>
  <si>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</si>
  <si>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</si>
  <si>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</si>
  <si>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</si>
  <si>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</si>
  <si>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</si>
  <si>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</si>
  <si>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</si>
  <si>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</si>
  <si>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</si>
  <si>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</si>
  <si>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</si>
  <si>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</si>
  <si>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</si>
  <si>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</si>
  <si>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</si>
  <si>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</si>
  <si>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</si>
  <si>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</si>
  <si>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</si>
  <si>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</si>
  <si>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</si>
  <si>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</si>
  <si>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</si>
  <si>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</si>
  <si>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</si>
  <si>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</si>
  <si>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</si>
  <si>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</si>
  <si>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</si>
  <si>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</si>
  <si>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</si>
  <si>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</si>
  <si>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</si>
  <si>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</si>
  <si>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</si>
  <si>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</si>
  <si>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</si>
  <si>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</si>
  <si>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</si>
  <si>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</si>
  <si>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</si>
  <si>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</si>
  <si>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</si>
  <si>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</si>
  <si>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</si>
  <si>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</si>
  <si>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</si>
  <si>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</si>
  <si>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</si>
  <si>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</si>
  <si>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</si>
  <si>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</si>
  <si>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</si>
  <si>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</si>
  <si>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</si>
  <si>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</si>
  <si>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</si>
  <si>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</si>
  <si>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</si>
  <si>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</si>
  <si>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</si>
  <si>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</si>
  <si>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</si>
  <si>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</si>
  <si>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</si>
  <si>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</si>
  <si>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</si>
  <si>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</si>
  <si>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</si>
  <si>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</si>
  <si>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</si>
  <si>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</si>
  <si>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</si>
  <si>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</si>
  <si>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</si>
  <si>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</si>
  <si>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</si>
  <si>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</si>
  <si>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</si>
  <si>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</si>
  <si>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</si>
  <si>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</si>
  <si>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</si>
  <si>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</si>
  <si>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</si>
  <si>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</si>
  <si>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</si>
  <si>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</si>
  <si>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</si>
  <si>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</si>
  <si>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</si>
  <si>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</si>
  <si>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</si>
  <si>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</si>
  <si>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</si>
  <si>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</si>
  <si>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</si>
  <si>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</si>
  <si>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</si>
  <si>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</si>
  <si>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</si>
  <si>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</si>
  <si>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</si>
  <si>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</si>
  <si>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</si>
  <si>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</si>
  <si>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</si>
  <si>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</si>
  <si>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</si>
  <si>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</si>
  <si>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</si>
  <si>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</si>
  <si>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</si>
  <si>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</si>
  <si>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</si>
  <si>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</si>
  <si>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</si>
  <si>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</si>
  <si>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</si>
  <si>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</si>
  <si>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</si>
  <si>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</si>
  <si>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</si>
  <si>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</si>
  <si>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</si>
  <si>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</si>
  <si>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</si>
  <si>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</si>
  <si>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</si>
  <si>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</si>
  <si>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</si>
  <si>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</si>
  <si>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</si>
  <si>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</si>
  <si>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</si>
  <si>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</si>
  <si>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</si>
  <si>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</si>
  <si>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</si>
  <si>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</si>
  <si>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</si>
  <si>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</si>
  <si>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</si>
  <si>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</si>
  <si>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</si>
  <si>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</si>
  <si>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</si>
  <si>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</si>
  <si>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</si>
  <si>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</si>
  <si>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</si>
  <si>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</si>
  <si>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</si>
  <si>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</si>
  <si>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</si>
  <si>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</si>
  <si>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</si>
  <si>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</si>
  <si>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</si>
  <si>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</si>
  <si>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</si>
  <si>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</si>
  <si>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</si>
  <si>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</si>
  <si>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</si>
  <si>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</si>
  <si>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</si>
  <si>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</si>
  <si>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</si>
  <si>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</si>
  <si>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</si>
  <si>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</si>
  <si>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</si>
  <si>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</si>
  <si>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</si>
  <si>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</si>
  <si>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</si>
  <si>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</si>
  <si>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</si>
  <si>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</si>
  <si>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</si>
  <si>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</si>
  <si>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</si>
  <si>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</si>
  <si>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</si>
  <si>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</si>
  <si>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</si>
  <si>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</si>
  <si>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</si>
  <si>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</si>
  <si>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</si>
  <si>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</si>
  <si>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</si>
  <si>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</si>
  <si>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</si>
  <si>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</si>
  <si>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</si>
  <si>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</si>
  <si>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</si>
  <si>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</si>
  <si>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</si>
  <si>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</si>
  <si>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</si>
  <si>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</si>
  <si>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</si>
  <si>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</si>
  <si>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</si>
  <si>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</si>
  <si>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</si>
  <si>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</si>
  <si>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</si>
  <si>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</si>
  <si>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</si>
  <si>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</si>
  <si>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</si>
  <si>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</si>
  <si>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</si>
  <si>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</si>
  <si>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</si>
  <si>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</si>
  <si>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</si>
  <si>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</si>
  <si>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</si>
  <si>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</si>
  <si>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</si>
  <si>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</si>
  <si>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</si>
  <si>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</si>
  <si>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</si>
  <si>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</si>
  <si>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</si>
  <si>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</si>
  <si>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</si>
  <si>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</si>
  <si>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</si>
  <si>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</si>
  <si>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</si>
  <si>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</si>
  <si>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</si>
  <si>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</si>
  <si>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</si>
  <si>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</si>
  <si>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</si>
  <si>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</si>
  <si>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</si>
  <si>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</si>
  <si>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</si>
  <si>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</si>
  <si>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</si>
  <si>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</si>
  <si>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</si>
  <si>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</si>
  <si>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</si>
  <si>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</si>
  <si>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</si>
  <si>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</si>
  <si>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</si>
  <si>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</si>
  <si>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</si>
  <si>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</si>
  <si>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</si>
  <si>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</si>
  <si>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</si>
  <si>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</si>
  <si>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</si>
  <si>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</si>
  <si>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</si>
  <si>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</si>
  <si>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</si>
  <si>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</si>
  <si>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</si>
  <si>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</si>
  <si>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</si>
  <si>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</si>
  <si>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</si>
  <si>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</si>
  <si>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</si>
  <si>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</si>
  <si>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</si>
  <si>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</si>
  <si>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</si>
  <si>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</si>
  <si>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</si>
  <si>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</si>
  <si>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</si>
  <si>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</si>
  <si>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</si>
  <si>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</si>
  <si>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</si>
  <si>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</si>
  <si>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</si>
  <si>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</si>
  <si>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</si>
  <si>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</si>
  <si>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</si>
  <si>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</si>
  <si>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</si>
  <si>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</si>
  <si>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</si>
  <si>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</si>
  <si>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</si>
  <si>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</si>
  <si>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</si>
  <si>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</si>
  <si>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</si>
  <si>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</si>
  <si>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</si>
  <si>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</si>
  <si>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</si>
  <si>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</si>
  <si>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</si>
  <si>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</si>
  <si>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</si>
  <si>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</si>
  <si>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</si>
  <si>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</si>
  <si>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</si>
  <si>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</si>
  <si>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</si>
  <si>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</si>
  <si>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</si>
  <si>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</si>
  <si>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</si>
  <si>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</si>
  <si>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</si>
  <si>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</si>
  <si>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</si>
  <si>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</si>
  <si>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</si>
  <si>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</si>
  <si>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</si>
  <si>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</si>
  <si>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</si>
  <si>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</si>
  <si>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</si>
  <si>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</si>
  <si>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</si>
  <si>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</si>
  <si>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</si>
  <si>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</si>
  <si>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</si>
  <si>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</si>
  <si>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</si>
  <si>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</si>
  <si>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</si>
  <si>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</si>
  <si>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</si>
  <si>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</si>
  <si>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</si>
  <si>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</si>
  <si>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</si>
  <si>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</si>
  <si>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</si>
  <si>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</si>
  <si>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</si>
  <si>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</si>
  <si>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</si>
  <si>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</si>
  <si>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</si>
  <si>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</si>
  <si>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</si>
  <si>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</si>
  <si>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</si>
  <si>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</si>
  <si>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</si>
  <si>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</si>
  <si>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</si>
  <si>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</si>
  <si>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</si>
  <si>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</si>
  <si>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</si>
  <si>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</si>
  <si>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</si>
  <si>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</si>
  <si>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</si>
  <si>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</si>
  <si>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</si>
  <si>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</si>
  <si>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</si>
  <si>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</si>
  <si>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</si>
  <si>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</si>
  <si>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</si>
  <si>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</si>
  <si>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</si>
  <si>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</si>
  <si>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</si>
  <si>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</si>
  <si>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</si>
  <si>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</si>
  <si>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</si>
  <si>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</si>
  <si>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</si>
  <si>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</si>
  <si>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</si>
  <si>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</si>
  <si>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</si>
  <si>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</si>
  <si>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</si>
  <si>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</si>
  <si>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</si>
  <si>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</si>
  <si>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</si>
  <si>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</si>
  <si>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</si>
  <si>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</si>
  <si>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</si>
  <si>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</si>
  <si>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</si>
  <si>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</si>
  <si>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</si>
  <si>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</si>
  <si>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</si>
  <si>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</si>
  <si>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</si>
  <si>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</si>
  <si>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</si>
  <si>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</si>
  <si>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</si>
  <si>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</si>
  <si>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</si>
  <si>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</si>
  <si>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</si>
  <si>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</si>
  <si>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</si>
  <si>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</si>
  <si>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</si>
  <si>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</si>
  <si>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</si>
  <si>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</si>
  <si>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</si>
  <si>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</si>
  <si>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</si>
  <si>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</si>
  <si>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</si>
  <si>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</si>
  <si>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</si>
  <si>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</si>
  <si>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</si>
  <si>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</si>
  <si>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</si>
  <si>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</si>
  <si>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</si>
  <si>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</si>
  <si>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</si>
  <si>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</si>
  <si>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</si>
  <si>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</si>
  <si>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</si>
  <si>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</si>
  <si>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</si>
  <si>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</si>
  <si>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</si>
  <si>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</si>
  <si>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</si>
  <si>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</si>
  <si>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</si>
  <si>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</si>
  <si>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</si>
  <si>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</si>
  <si>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</si>
  <si>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</si>
  <si>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</si>
  <si>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</si>
  <si>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</si>
  <si>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</si>
  <si>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</si>
  <si>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</si>
  <si>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</si>
  <si>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</si>
  <si>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</si>
  <si>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</si>
  <si>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</si>
  <si>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</si>
  <si>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</si>
  <si>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</si>
  <si>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</si>
  <si>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</si>
  <si>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</si>
  <si>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</si>
  <si>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</si>
  <si>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</si>
  <si>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</si>
  <si>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</si>
  <si>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</si>
  <si>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</si>
  <si>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</si>
  <si>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</si>
  <si>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</si>
  <si>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</si>
  <si>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</si>
  <si>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</si>
  <si>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</si>
  <si>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</si>
  <si>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</si>
  <si>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</si>
  <si>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</si>
  <si>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</si>
  <si>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</si>
  <si>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</si>
  <si>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</si>
  <si>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</si>
  <si>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</si>
  <si>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</si>
  <si>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</si>
  <si>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</si>
  <si>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</si>
  <si>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</si>
  <si>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</si>
  <si>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</si>
  <si>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</si>
  <si>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</si>
  <si>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</si>
  <si>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</si>
  <si>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</si>
  <si>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</si>
  <si>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</si>
  <si>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</si>
  <si>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</si>
  <si>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</si>
  <si>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</si>
  <si>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</si>
  <si>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</si>
  <si>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</si>
  <si>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</si>
  <si>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</si>
  <si>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</si>
  <si>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</si>
  <si>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</si>
  <si>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</si>
  <si>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</si>
  <si>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</si>
  <si>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</si>
  <si>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</si>
  <si>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</si>
  <si>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</si>
  <si>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</si>
  <si>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</si>
  <si>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</si>
  <si>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</si>
  <si>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</si>
  <si>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</si>
  <si>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</si>
  <si>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</si>
  <si>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</si>
  <si>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</si>
  <si>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</si>
  <si>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</si>
  <si>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</si>
  <si>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</si>
  <si>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</si>
  <si>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</si>
  <si>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</si>
  <si>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</si>
  <si>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</si>
  <si>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</si>
  <si>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</si>
  <si>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</si>
  <si>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</si>
  <si>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</si>
  <si>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</si>
  <si>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</si>
  <si>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</si>
  <si>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</si>
  <si>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</si>
  <si>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</si>
  <si>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</si>
  <si>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</si>
  <si>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</si>
  <si>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</si>
  <si>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</si>
  <si>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</si>
  <si>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</si>
  <si>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</si>
  <si>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</si>
  <si>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</si>
  <si>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</si>
  <si>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</si>
  <si>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</si>
  <si>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</si>
  <si>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</si>
  <si>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</si>
  <si>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</si>
  <si>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</si>
  <si>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</si>
  <si>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</si>
  <si>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</si>
  <si>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</si>
  <si>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</si>
  <si>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</si>
  <si>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</si>
  <si>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</si>
  <si>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</si>
  <si>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</si>
  <si>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</si>
  <si>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</si>
  <si>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</si>
  <si>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</si>
  <si>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</si>
  <si>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</si>
  <si>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</si>
  <si>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</si>
  <si>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</si>
  <si>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</si>
  <si>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</si>
  <si>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</si>
  <si>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</si>
  <si>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</si>
  <si>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</si>
  <si>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</si>
  <si>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</si>
  <si>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</si>
  <si>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</si>
  <si>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</si>
  <si>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</si>
  <si>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</si>
  <si>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</si>
  <si>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</si>
  <si>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</si>
  <si>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</si>
  <si>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</si>
  <si>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</si>
  <si>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</si>
  <si>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</si>
  <si>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</si>
  <si>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</si>
  <si>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</si>
  <si>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</si>
  <si>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</si>
  <si>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</si>
  <si>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</si>
  <si>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</si>
  <si>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</si>
  <si>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</si>
  <si>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</si>
  <si>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</si>
  <si>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</si>
  <si>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</si>
  <si>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</si>
  <si>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</si>
  <si>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</si>
  <si>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</si>
  <si>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</si>
  <si>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</si>
  <si>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</si>
  <si>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</si>
  <si>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</si>
  <si>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</si>
  <si>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</si>
  <si>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</si>
  <si>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</si>
  <si>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</si>
  <si>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</si>
  <si>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</si>
  <si>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</si>
  <si>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</si>
  <si>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</si>
  <si>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</si>
  <si>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</si>
  <si>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</si>
  <si>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</si>
  <si>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</si>
  <si>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</si>
  <si>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</si>
  <si>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</si>
  <si>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</si>
  <si>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</si>
  <si>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</si>
  <si>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</si>
  <si>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</si>
  <si>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</si>
  <si>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</si>
  <si>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</si>
  <si>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</si>
  <si>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</si>
  <si>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</si>
  <si>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</si>
  <si>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</si>
  <si>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</si>
  <si>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</si>
  <si>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</si>
  <si>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</si>
  <si>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</si>
  <si>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</si>
  <si>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</si>
  <si>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</si>
  <si>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</si>
  <si>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</si>
  <si>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</si>
  <si>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</si>
  <si>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</si>
  <si>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</si>
  <si>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</si>
  <si>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</si>
  <si>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</si>
  <si>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</si>
  <si>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</si>
  <si>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</si>
  <si>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</si>
  <si>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</si>
  <si>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</si>
  <si>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</si>
  <si>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</si>
  <si>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</si>
  <si>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</si>
  <si>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</si>
  <si>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</si>
  <si>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</si>
  <si>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</si>
  <si>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</si>
  <si>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</si>
  <si>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</si>
  <si>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</si>
  <si>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</si>
  <si>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</si>
  <si>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</si>
  <si>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</si>
  <si>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</si>
  <si>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</si>
  <si>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</si>
  <si>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</si>
  <si>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</si>
  <si>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</si>
  <si>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</si>
  <si>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</si>
  <si>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</si>
  <si>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</si>
  <si>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</si>
  <si>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</si>
  <si>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</si>
  <si>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</si>
  <si>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</si>
  <si>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</si>
  <si>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</si>
  <si>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</si>
  <si>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</si>
  <si>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</si>
  <si>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</si>
  <si>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</si>
  <si>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</si>
  <si>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</si>
  <si>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</si>
  <si>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</si>
  <si>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</si>
  <si>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</si>
  <si>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</si>
  <si>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</si>
  <si>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</si>
  <si>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</si>
  <si>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</si>
  <si>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</si>
  <si>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</si>
  <si>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</si>
  <si>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</si>
  <si>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</si>
  <si>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</si>
  <si>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</si>
  <si>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</si>
  <si>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</si>
  <si>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</si>
  <si>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</si>
  <si>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</si>
  <si>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</si>
  <si>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</si>
  <si>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</si>
  <si>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</si>
  <si>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</si>
  <si>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</si>
  <si>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</si>
  <si>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</si>
  <si>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</si>
  <si>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</si>
  <si>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</si>
  <si>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</si>
  <si>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</si>
  <si>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</si>
  <si>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</si>
  <si>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</si>
  <si>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</si>
  <si>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</si>
  <si>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</si>
  <si>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</si>
  <si>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</si>
  <si>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</si>
  <si>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</si>
  <si>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</si>
  <si>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</si>
  <si>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</si>
  <si>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</si>
  <si>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</si>
  <si>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</si>
  <si>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</si>
  <si>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</si>
  <si>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</si>
  <si>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</si>
  <si>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</si>
  <si>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</si>
  <si>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</si>
  <si>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</si>
  <si>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</si>
  <si>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</si>
  <si>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</si>
  <si>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</si>
  <si>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</si>
  <si>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</si>
  <si>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</si>
  <si>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</si>
  <si>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</si>
  <si>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</si>
  <si>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</si>
  <si>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</si>
  <si>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</si>
  <si>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</si>
  <si>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</si>
  <si>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</si>
  <si>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</si>
  <si>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</si>
  <si>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</si>
  <si>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</si>
  <si>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</si>
  <si>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</si>
  <si>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</si>
  <si>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</si>
  <si>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</si>
  <si>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</si>
  <si>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</si>
  <si>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</si>
  <si>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</si>
  <si>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</si>
  <si>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</si>
  <si>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</si>
  <si>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</si>
  <si>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</si>
  <si>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</si>
  <si>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</si>
  <si>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</si>
  <si>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</si>
  <si>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</si>
  <si>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</si>
  <si>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</si>
  <si>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</si>
  <si>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</si>
  <si>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</si>
  <si>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</si>
  <si>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</si>
  <si>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</si>
  <si>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</si>
  <si>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</si>
  <si>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</si>
  <si>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</si>
  <si>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</si>
  <si>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</si>
  <si>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</si>
  <si>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</si>
  <si>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</si>
  <si>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</si>
  <si>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</si>
  <si>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</si>
  <si>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</si>
  <si>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</si>
  <si>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</si>
  <si>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</si>
  <si>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</si>
  <si>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</si>
  <si>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</si>
  <si>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</si>
  <si>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</si>
  <si>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</si>
  <si>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</si>
  <si>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</si>
  <si>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</si>
  <si>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</si>
  <si>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</si>
  <si>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</si>
  <si>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</si>
  <si>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</si>
  <si>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</si>
  <si>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</si>
  <si>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</si>
  <si>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</si>
  <si>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</si>
  <si>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</si>
  <si>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</si>
  <si>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</si>
  <si>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</si>
  <si>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</si>
  <si>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</si>
  <si>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</si>
  <si>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</si>
  <si>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</si>
  <si>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</si>
  <si>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</si>
  <si>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</si>
  <si>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</si>
  <si>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</si>
  <si>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</si>
  <si>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</si>
  <si>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</si>
  <si>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</si>
  <si>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</si>
  <si>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</si>
  <si>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</si>
  <si>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</si>
  <si>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</si>
  <si>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</si>
  <si>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</si>
  <si>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</si>
  <si>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</si>
  <si>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</si>
  <si>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</si>
  <si>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</si>
  <si>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</si>
  <si>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</si>
  <si>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</si>
  <si>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</si>
  <si>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</si>
  <si>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</si>
  <si>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</si>
  <si>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</si>
  <si>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</si>
  <si>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</si>
  <si>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</si>
  <si>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</si>
  <si>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</si>
  <si>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</si>
  <si>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</si>
  <si>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</si>
  <si>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</si>
  <si>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</si>
  <si>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</si>
  <si>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</si>
  <si>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</si>
  <si>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</si>
  <si>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</si>
  <si>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</si>
  <si>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</si>
  <si>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</si>
  <si>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</si>
  <si>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</si>
  <si>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</si>
  <si>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</si>
  <si>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</si>
  <si>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</si>
  <si>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</si>
  <si>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</si>
  <si>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</si>
  <si>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</si>
  <si>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</si>
  <si>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</si>
  <si>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</si>
  <si>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</si>
  <si>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</si>
  <si>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</si>
  <si>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</si>
  <si>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</si>
  <si>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</si>
  <si>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</si>
  <si>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</si>
  <si>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</si>
  <si>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</si>
  <si>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</si>
  <si>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</si>
  <si>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</si>
  <si>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</si>
  <si>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</si>
  <si>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</si>
  <si>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</si>
  <si>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</si>
  <si>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</si>
  <si>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</si>
  <si>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</si>
  <si>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</si>
  <si>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</si>
  <si>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</si>
  <si>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</si>
  <si>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</si>
  <si>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</si>
  <si>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</si>
  <si>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</si>
  <si>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</si>
  <si>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</si>
  <si>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</si>
  <si>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</si>
  <si>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</si>
  <si>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</si>
  <si>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</si>
  <si>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</si>
  <si>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</si>
  <si>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</si>
  <si>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</si>
  <si>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</si>
  <si>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</si>
  <si>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</si>
  <si>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</si>
  <si>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</si>
  <si>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</si>
  <si>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</si>
  <si>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</si>
  <si>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</si>
  <si>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</si>
  <si>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</si>
  <si>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</si>
  <si>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</si>
  <si>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</si>
  <si>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</si>
  <si>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</si>
  <si>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</si>
  <si>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</si>
  <si>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</si>
  <si>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</si>
  <si>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</si>
  <si>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</si>
  <si>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</si>
  <si>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</si>
  <si>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</si>
  <si>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</si>
  <si>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</si>
  <si>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</si>
  <si>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</si>
  <si>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</si>
  <si>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</si>
  <si>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</si>
  <si>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</si>
  <si>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</si>
  <si>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</si>
  <si>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</si>
  <si>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</si>
  <si>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</si>
  <si>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</si>
  <si>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</si>
  <si>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</si>
  <si>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</si>
  <si>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</si>
  <si>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</si>
  <si>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</si>
  <si>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</si>
  <si>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</si>
  <si>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</si>
  <si>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</si>
  <si>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</si>
  <si>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</si>
  <si>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</si>
  <si>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</si>
  <si>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</si>
  <si>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</si>
  <si>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</si>
  <si>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</si>
  <si>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</si>
  <si>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</si>
  <si>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</si>
  <si>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</si>
  <si>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</si>
  <si>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</si>
  <si>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</si>
  <si>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</si>
  <si>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</si>
  <si>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</si>
  <si>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</si>
  <si>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</si>
  <si>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</si>
  <si>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</si>
  <si>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</si>
  <si>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</si>
  <si>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</si>
  <si>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</si>
  <si>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</si>
  <si>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</si>
  <si>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</si>
  <si>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</si>
  <si>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</si>
  <si>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</si>
  <si>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</si>
  <si>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</si>
  <si>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</si>
  <si>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</si>
  <si>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</si>
  <si>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</si>
  <si>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</si>
  <si>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</si>
  <si>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</si>
  <si>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</si>
  <si>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</si>
  <si>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</si>
  <si>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</si>
  <si>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</si>
  <si>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</si>
  <si>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</si>
  <si>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</si>
  <si>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</si>
  <si>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</si>
  <si>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</si>
  <si>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</si>
  <si>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</si>
  <si>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</si>
  <si>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</si>
  <si>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</si>
  <si>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</si>
  <si>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</si>
  <si>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</si>
  <si>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</si>
  <si>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</si>
  <si>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</si>
  <si>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</si>
  <si>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</si>
  <si>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</si>
  <si>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</si>
  <si>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</si>
  <si>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</si>
  <si>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</si>
  <si>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</si>
  <si>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</si>
  <si>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</si>
  <si>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</si>
  <si>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</si>
  <si>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</si>
  <si>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</si>
  <si>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</si>
  <si>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</si>
  <si>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</si>
  <si>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</si>
  <si>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</si>
  <si>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</si>
  <si>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</si>
  <si>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</si>
  <si>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</si>
  <si>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</si>
  <si>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</si>
  <si>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</si>
  <si>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</si>
  <si>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</si>
  <si>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</si>
  <si>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</si>
  <si>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</si>
  <si>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</si>
  <si>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</si>
  <si>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</si>
  <si>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</si>
  <si>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</si>
  <si>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</si>
  <si>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</si>
  <si>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</si>
  <si>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</si>
  <si>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</si>
  <si>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</si>
  <si>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</si>
  <si>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</si>
  <si>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</si>
  <si>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</si>
  <si>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</si>
  <si>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</si>
  <si>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</si>
  <si>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</si>
  <si>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</si>
  <si>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</si>
  <si>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</si>
  <si>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</si>
  <si>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</si>
  <si>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</si>
  <si>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</si>
  <si>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</si>
  <si>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</si>
  <si>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</si>
  <si>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</si>
  <si>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</si>
  <si>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</si>
  <si>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</si>
  <si>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</si>
  <si>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</si>
  <si>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</si>
  <si>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</si>
  <si>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</si>
  <si>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</si>
  <si>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</si>
  <si>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</si>
  <si>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</si>
  <si>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</si>
  <si>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</si>
  <si>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</si>
  <si>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</si>
  <si>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</si>
  <si>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</si>
  <si>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</si>
  <si>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</si>
  <si>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</si>
  <si>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</si>
  <si>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</si>
  <si>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</si>
  <si>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</si>
  <si>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</si>
  <si>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</si>
  <si>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</si>
  <si>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</si>
  <si>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</si>
  <si>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</si>
  <si>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</si>
  <si>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</si>
  <si>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</si>
  <si>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</si>
  <si>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</si>
  <si>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</si>
  <si>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</si>
  <si>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</si>
  <si>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</si>
  <si>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</si>
  <si>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</si>
  <si>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</si>
  <si>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</si>
  <si>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</si>
  <si>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</si>
  <si>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</si>
  <si>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</si>
  <si>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</si>
  <si>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</si>
  <si>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</si>
  <si>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</si>
  <si>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</si>
  <si>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</si>
  <si>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</si>
  <si>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</si>
  <si>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</si>
  <si>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</si>
  <si>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</si>
  <si>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</si>
  <si>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</si>
  <si>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</si>
  <si>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</si>
  <si>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</si>
  <si>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</si>
  <si>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</si>
  <si>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</si>
  <si>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</si>
  <si>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</si>
  <si>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</si>
  <si>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</si>
  <si>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</si>
  <si>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</si>
  <si>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</si>
  <si>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</si>
  <si>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</si>
  <si>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</si>
  <si>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</si>
  <si>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</si>
  <si>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</si>
  <si>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</si>
  <si>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</si>
  <si>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</si>
  <si>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</si>
  <si>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</si>
  <si>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</si>
  <si>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</si>
  <si>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</si>
  <si>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</si>
  <si>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</si>
  <si>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</si>
  <si>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</si>
  <si>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</si>
  <si>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</si>
  <si>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</si>
  <si>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</si>
  <si>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</si>
  <si>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</si>
  <si>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</si>
  <si>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</si>
  <si>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</si>
  <si>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</si>
  <si>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</si>
  <si>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</si>
  <si>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</si>
  <si>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</si>
  <si>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</si>
  <si>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</si>
  <si>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</si>
  <si>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</si>
  <si>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</si>
  <si>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</si>
  <si>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</si>
  <si>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</si>
  <si>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</si>
  <si>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</si>
  <si>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</si>
  <si>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</si>
  <si>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</si>
  <si>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</si>
  <si>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</si>
  <si>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</si>
  <si>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</si>
  <si>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</si>
  <si>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</si>
  <si>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</si>
  <si>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</si>
  <si>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</si>
  <si>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</si>
  <si>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</si>
  <si>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</si>
  <si>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</si>
  <si>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</si>
  <si>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</si>
  <si>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</si>
  <si>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</si>
  <si>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</si>
  <si>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</si>
  <si>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</si>
  <si>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</si>
  <si>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</si>
  <si>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</si>
  <si>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</si>
  <si>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</si>
  <si>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</si>
  <si>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</si>
  <si>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</si>
  <si>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</si>
  <si>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</si>
  <si>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</si>
  <si>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</si>
  <si>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</si>
  <si>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</si>
  <si>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</si>
  <si>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</si>
  <si>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</si>
  <si>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</si>
  <si>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</si>
  <si>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</si>
  <si>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</si>
  <si>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</si>
  <si>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</si>
  <si>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</si>
  <si>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</si>
  <si>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</si>
  <si>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</si>
  <si>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</si>
  <si>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</si>
  <si>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</si>
  <si>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</si>
  <si>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</si>
  <si>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</si>
  <si>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</si>
  <si>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</si>
  <si>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</si>
  <si>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</si>
  <si>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</si>
  <si>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</si>
  <si>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</si>
  <si>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</si>
  <si>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</si>
  <si>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</si>
  <si>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</si>
  <si>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</si>
  <si>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</si>
  <si>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</si>
  <si>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</si>
  <si>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</si>
  <si>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</si>
  <si>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</si>
  <si>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</si>
  <si>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</si>
  <si>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</si>
  <si>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</si>
  <si>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</si>
  <si>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</si>
  <si>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</si>
  <si>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</si>
  <si>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</si>
  <si>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</si>
  <si>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</si>
  <si>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</si>
  <si>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</si>
  <si>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</si>
  <si>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</si>
  <si>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</si>
  <si>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</si>
  <si>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</si>
  <si>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</si>
  <si>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</si>
  <si>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</si>
  <si>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</si>
  <si>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</si>
  <si>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</si>
  <si>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</si>
  <si>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</si>
  <si>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</si>
  <si>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</si>
  <si>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</si>
  <si>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</si>
  <si>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</si>
  <si>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</si>
  <si>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</si>
  <si>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</si>
  <si>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</si>
  <si>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</si>
  <si>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</si>
  <si>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</si>
  <si>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</si>
  <si>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</si>
  <si>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</si>
  <si>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</si>
  <si>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</si>
  <si>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</si>
  <si>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</si>
  <si>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</si>
  <si>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</si>
  <si>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</si>
  <si>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</si>
  <si>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</si>
  <si>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</si>
  <si>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</si>
  <si>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</si>
  <si>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</si>
  <si>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</si>
  <si>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</si>
  <si>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</si>
  <si>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</si>
  <si>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</si>
  <si>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</si>
  <si>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</si>
  <si>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</si>
  <si>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</si>
  <si>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</si>
  <si>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</si>
  <si>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</si>
  <si>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</si>
  <si>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</si>
  <si>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</si>
  <si>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</si>
  <si>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</si>
  <si>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</si>
  <si>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</si>
  <si>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</si>
  <si>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</si>
  <si>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</si>
  <si>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</si>
  <si>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</si>
  <si>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</si>
  <si>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</si>
  <si>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</si>
  <si>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</si>
  <si>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</si>
  <si>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</si>
  <si>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</si>
  <si>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</si>
  <si>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</si>
  <si>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</si>
  <si>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</si>
  <si>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</si>
  <si>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</si>
  <si>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</si>
  <si>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</si>
  <si>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</si>
  <si>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</si>
  <si>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</si>
  <si>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</si>
  <si>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</si>
  <si>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</si>
  <si>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</si>
  <si>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</si>
  <si>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</si>
  <si>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</si>
  <si>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</si>
  <si>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</si>
  <si>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</si>
  <si>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</si>
  <si>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</si>
  <si>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</si>
  <si>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</si>
  <si>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</si>
  <si>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</si>
  <si>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</si>
  <si>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</si>
  <si>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</si>
  <si>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</si>
  <si>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</si>
  <si>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</si>
  <si>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</si>
  <si>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</si>
  <si>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</si>
  <si>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</si>
  <si>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</si>
  <si>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</si>
  <si>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</si>
  <si>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</si>
  <si>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</si>
  <si>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</si>
  <si>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</si>
  <si>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</si>
  <si>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</si>
  <si>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</si>
  <si>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</si>
  <si>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</si>
  <si>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</si>
  <si>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</si>
  <si>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</si>
  <si>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</si>
  <si>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</si>
  <si>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</si>
  <si>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</si>
  <si>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</si>
  <si>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</si>
  <si>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</si>
  <si>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</si>
  <si>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</si>
  <si>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</si>
  <si>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</si>
  <si>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</si>
  <si>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</si>
  <si>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</si>
  <si>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</si>
  <si>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</si>
  <si>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</si>
  <si>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</si>
  <si>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</si>
  <si>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</si>
  <si>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</si>
  <si>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</si>
  <si>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</si>
  <si>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</si>
  <si>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</si>
  <si>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</si>
  <si>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</si>
  <si>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</si>
  <si>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</si>
  <si>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</si>
  <si>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</si>
  <si>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</si>
  <si>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</si>
  <si>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</si>
  <si>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</si>
  <si>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</si>
  <si>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</si>
  <si>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</si>
  <si>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</si>
  <si>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</si>
  <si>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</si>
  <si>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</si>
  <si>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</si>
  <si>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</si>
  <si>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</si>
  <si>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</si>
  <si>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</si>
  <si>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</si>
  <si>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</si>
  <si>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</si>
  <si>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</si>
  <si>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</si>
  <si>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</si>
  <si>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</si>
  <si>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</si>
  <si>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</si>
  <si>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</si>
  <si>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</si>
  <si>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</si>
  <si>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</si>
  <si>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</si>
  <si>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</si>
  <si>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</si>
  <si>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</si>
  <si>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</si>
  <si>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</si>
  <si>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</si>
  <si>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</si>
  <si>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</si>
  <si>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</si>
  <si>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</si>
  <si>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</si>
  <si>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</si>
  <si>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</si>
  <si>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</si>
  <si>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</si>
  <si>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</si>
  <si>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</si>
  <si>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</si>
  <si>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</si>
  <si>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</si>
  <si>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</si>
  <si>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</si>
  <si>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</si>
  <si>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</si>
  <si>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</si>
  <si>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</si>
  <si>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</si>
  <si>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</si>
  <si>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</si>
  <si>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</si>
  <si>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</si>
  <si>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</si>
  <si>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</si>
  <si>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</si>
  <si>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</si>
  <si>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</si>
  <si>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</si>
  <si>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</si>
  <si>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</si>
  <si>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</si>
  <si>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</si>
  <si>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</si>
  <si>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</si>
  <si>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</si>
  <si>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</si>
  <si>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</si>
  <si>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</si>
  <si>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</si>
  <si>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</si>
  <si>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</si>
  <si>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</si>
  <si>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</si>
  <si>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</si>
  <si>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</si>
  <si>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</si>
  <si>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</si>
  <si>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</si>
  <si>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</si>
  <si>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</si>
  <si>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</si>
  <si>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</si>
  <si>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</si>
  <si>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</si>
  <si>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</si>
  <si>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</si>
  <si>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</si>
  <si>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</si>
  <si>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</si>
  <si>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</si>
  <si>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</si>
  <si>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</si>
  <si>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</si>
  <si>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</si>
  <si>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</si>
  <si>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</si>
  <si>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</si>
  <si>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</si>
  <si>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</si>
  <si>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</si>
  <si>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</si>
  <si>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</si>
  <si>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</si>
  <si>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</si>
  <si>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</si>
  <si>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</si>
  <si>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</si>
  <si>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</si>
  <si>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</si>
  <si>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</si>
  <si>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</si>
  <si>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</si>
  <si>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</si>
  <si>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</si>
  <si>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</si>
  <si>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</si>
  <si>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</si>
  <si>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</si>
  <si>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</si>
  <si>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</si>
  <si>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</si>
  <si>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</si>
  <si>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</si>
  <si>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</si>
  <si>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</si>
  <si>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</si>
  <si>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</si>
  <si>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</si>
  <si>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</si>
  <si>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</si>
  <si>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</si>
  <si>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</si>
  <si>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</si>
  <si>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</si>
  <si>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</si>
  <si>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</si>
  <si>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</si>
  <si>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</si>
  <si>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</si>
  <si>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</si>
  <si>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</si>
  <si>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</si>
  <si>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</si>
  <si>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</si>
  <si>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</si>
  <si>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</si>
  <si>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</si>
  <si>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</si>
  <si>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</si>
  <si>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</si>
  <si>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</si>
  <si>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</si>
  <si>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</si>
  <si>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</si>
  <si>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</si>
  <si>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</si>
  <si>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</si>
  <si>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</si>
  <si>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</si>
  <si>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</si>
  <si>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</si>
  <si>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</si>
  <si>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</si>
  <si>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</si>
  <si>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</si>
  <si>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</si>
  <si>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</si>
  <si>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</si>
  <si>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</si>
  <si>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</si>
  <si>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</si>
  <si>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</si>
  <si>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</si>
  <si>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</si>
  <si>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</si>
  <si>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</si>
  <si>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</si>
  <si>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</si>
  <si>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</si>
  <si>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</si>
  <si>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</si>
  <si>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</si>
  <si>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</si>
  <si>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</si>
  <si>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</si>
  <si>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</si>
  <si>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</si>
  <si>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</si>
  <si>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</si>
  <si>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</si>
  <si>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</si>
  <si>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</si>
  <si>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</si>
  <si>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</si>
  <si>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</si>
  <si>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</si>
  <si>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</si>
  <si>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</si>
  <si>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</si>
  <si>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</si>
  <si>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</si>
  <si>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</si>
  <si>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</si>
  <si>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</si>
  <si>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</si>
  <si>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</si>
  <si>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</si>
  <si>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</si>
  <si>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</si>
  <si>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</si>
  <si>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</si>
  <si>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</si>
  <si>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</si>
  <si>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</si>
  <si>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</si>
  <si>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</si>
  <si>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</si>
  <si>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</si>
  <si>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</si>
  <si>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</si>
  <si>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</si>
  <si>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</si>
  <si>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</si>
  <si>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</si>
  <si>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</si>
  <si>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</si>
  <si>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</si>
  <si>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</si>
  <si>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</si>
  <si>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</si>
  <si>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</si>
  <si>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</si>
  <si>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</si>
  <si>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</si>
  <si>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</si>
  <si>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</si>
  <si>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</si>
  <si>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</si>
  <si>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</si>
  <si>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</si>
  <si>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</si>
  <si>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</si>
  <si>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</si>
  <si>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</si>
  <si>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</si>
  <si>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</si>
  <si>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</si>
  <si>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</si>
  <si>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</si>
  <si>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</si>
  <si>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</si>
  <si>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</si>
  <si>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</si>
  <si>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</si>
  <si>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</si>
  <si>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</si>
  <si>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</si>
  <si>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</si>
  <si>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</si>
  <si>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</si>
  <si>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</si>
  <si>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</si>
  <si>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</si>
  <si>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</si>
  <si>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</si>
  <si>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</si>
  <si>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</si>
  <si>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</si>
  <si>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</si>
  <si>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</si>
  <si>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</si>
  <si>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</si>
  <si>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</si>
  <si>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</si>
  <si>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</si>
  <si>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</si>
  <si>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</si>
  <si>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</si>
  <si>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</si>
  <si>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</si>
  <si>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</si>
  <si>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</si>
  <si>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</si>
  <si>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</si>
  <si>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</si>
  <si>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</si>
  <si>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</si>
  <si>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</si>
  <si>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</si>
  <si>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</si>
  <si>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</si>
  <si>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</si>
  <si>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</si>
  <si>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</si>
  <si>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</si>
  <si>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</si>
  <si>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</si>
  <si>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</si>
  <si>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</si>
  <si>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</si>
  <si>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</si>
  <si>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</si>
  <si>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</si>
  <si>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</si>
  <si>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</si>
  <si>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</si>
  <si>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</si>
  <si>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</si>
  <si>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</si>
  <si>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</si>
  <si>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</si>
  <si>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</si>
  <si>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</si>
  <si>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</si>
  <si>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</si>
  <si>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</si>
  <si>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</si>
  <si>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</si>
  <si>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</si>
  <si>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</si>
  <si>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</si>
  <si>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</si>
  <si>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</si>
  <si>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</si>
  <si>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</si>
  <si>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</si>
  <si>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</si>
  <si>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</si>
  <si>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</si>
  <si>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</si>
  <si>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</si>
  <si>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</si>
  <si>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</si>
  <si>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</si>
  <si>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</si>
  <si>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</si>
  <si>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</si>
  <si>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</si>
  <si>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</si>
  <si>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</si>
  <si>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</si>
  <si>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</si>
  <si>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</si>
  <si>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</si>
  <si>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</si>
  <si>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</si>
  <si>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</si>
  <si>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</si>
  <si>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</si>
  <si>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</si>
  <si>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</si>
  <si>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</si>
  <si>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</si>
  <si>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</si>
  <si>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</si>
  <si>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</si>
  <si>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</si>
  <si>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</si>
  <si>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</si>
  <si>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</si>
  <si>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</si>
  <si>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</si>
  <si>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</si>
  <si>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</si>
  <si>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</si>
  <si>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</si>
  <si>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</si>
  <si>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</si>
  <si>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</si>
  <si>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</si>
  <si>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</si>
  <si>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</si>
  <si>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</si>
  <si>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</si>
  <si>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</si>
  <si>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</si>
  <si>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</si>
  <si>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</si>
  <si>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</si>
  <si>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</si>
  <si>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</si>
  <si>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</si>
  <si>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</si>
  <si>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</si>
  <si>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</si>
  <si>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</si>
  <si>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</si>
  <si>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</si>
  <si>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</si>
  <si>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</si>
  <si>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</si>
  <si>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</si>
  <si>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</si>
  <si>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</si>
  <si>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</si>
  <si>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</si>
  <si>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</si>
  <si>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</si>
  <si>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</si>
  <si>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</si>
  <si>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</si>
  <si>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</si>
  <si>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</si>
  <si>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</si>
  <si>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</si>
  <si>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</si>
  <si>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</si>
  <si>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</si>
  <si>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</si>
  <si>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</si>
  <si>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</si>
  <si>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</si>
  <si>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</si>
  <si>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</si>
  <si>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</si>
  <si>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</si>
  <si>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</si>
  <si>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</si>
  <si>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</si>
  <si>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</si>
  <si>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</si>
  <si>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</si>
  <si>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</si>
  <si>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</si>
  <si>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</si>
  <si>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</si>
  <si>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</si>
  <si>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</si>
  <si>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</si>
  <si>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</si>
  <si>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</si>
  <si>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</si>
  <si>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</si>
  <si>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</si>
  <si>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</si>
  <si>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</si>
  <si>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</si>
  <si>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</si>
  <si>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</si>
  <si>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</si>
  <si>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</si>
  <si>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</si>
  <si>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</si>
  <si>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</si>
  <si>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</si>
  <si>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</si>
  <si>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</si>
  <si>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</si>
  <si>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</si>
  <si>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</si>
  <si>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</si>
  <si>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</si>
  <si>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</si>
  <si>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</si>
  <si>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</si>
  <si>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</si>
  <si>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</si>
  <si>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</si>
  <si>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</si>
  <si>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</si>
  <si>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</si>
  <si>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</si>
  <si>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</si>
  <si>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</si>
  <si>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</si>
  <si>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</si>
  <si>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</si>
  <si>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</si>
  <si>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</si>
  <si>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</si>
  <si>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</si>
  <si>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</si>
  <si>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</si>
  <si>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</si>
  <si>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</si>
  <si>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</si>
  <si>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</si>
  <si>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</si>
  <si>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</si>
  <si>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</si>
  <si>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</si>
  <si>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</si>
  <si>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</si>
  <si>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</si>
  <si>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</si>
  <si>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</si>
  <si>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</si>
  <si>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</si>
  <si>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</si>
  <si>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</si>
  <si>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</si>
  <si>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</si>
  <si>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</si>
  <si>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</si>
  <si>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</si>
  <si>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</si>
  <si>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</si>
  <si>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</si>
  <si>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</si>
  <si>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</si>
  <si>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</si>
  <si>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</si>
  <si>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</si>
  <si>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</si>
  <si>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</si>
  <si>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</si>
  <si>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</si>
  <si>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</si>
  <si>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</si>
  <si>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</si>
  <si>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</si>
  <si>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</si>
  <si>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</si>
  <si>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</si>
  <si>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</si>
  <si>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</si>
  <si>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</si>
  <si>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</si>
  <si>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</si>
  <si>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</si>
  <si>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</si>
  <si>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</si>
  <si>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</si>
  <si>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</si>
  <si>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</si>
  <si>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</si>
  <si>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</si>
  <si>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</si>
  <si>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</si>
  <si>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</si>
  <si>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</si>
  <si>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</si>
  <si>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</si>
  <si>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</si>
  <si>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</si>
  <si>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</si>
  <si>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</si>
  <si>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</si>
  <si>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</si>
  <si>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</si>
  <si>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</si>
  <si>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</si>
  <si>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</si>
  <si>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</si>
  <si>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</si>
  <si>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</si>
  <si>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</si>
  <si>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</si>
  <si>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</si>
  <si>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</si>
  <si>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</si>
  <si>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</si>
  <si>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</si>
  <si>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</si>
  <si>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</si>
  <si>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</si>
  <si>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</si>
  <si>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</si>
  <si>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</si>
  <si>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</si>
  <si>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</si>
  <si>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</si>
  <si>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</si>
  <si>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</si>
  <si>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</si>
  <si>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</si>
  <si>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</si>
  <si>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</si>
  <si>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</si>
  <si>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</si>
  <si>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</si>
  <si>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</si>
  <si>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</si>
  <si>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</si>
  <si>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</si>
  <si>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</si>
  <si>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</si>
  <si>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</si>
  <si>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</si>
  <si>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</si>
  <si>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</si>
  <si>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</si>
  <si>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</si>
  <si>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</si>
  <si>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</si>
  <si>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</si>
  <si>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</si>
  <si>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</si>
  <si>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</si>
  <si>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</si>
  <si>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</si>
  <si>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</si>
  <si>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</si>
  <si>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</si>
  <si>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</si>
  <si>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</si>
  <si>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</si>
  <si>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</si>
  <si>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</si>
  <si>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</si>
  <si>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</si>
  <si>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</si>
  <si>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</si>
  <si>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</si>
  <si>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</si>
  <si>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</si>
  <si>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</si>
  <si>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</si>
  <si>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</si>
  <si>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</si>
  <si>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</si>
  <si>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</si>
  <si>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</si>
  <si>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</si>
  <si>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</si>
  <si>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</si>
  <si>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</si>
  <si>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</si>
  <si>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</si>
  <si>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</si>
  <si>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</si>
  <si>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</si>
  <si>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</si>
  <si>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</si>
  <si>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</si>
  <si>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</si>
  <si>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</si>
  <si>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</si>
  <si>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</si>
  <si>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</si>
  <si>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</si>
  <si>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</si>
  <si>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</si>
  <si>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</si>
  <si>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</si>
  <si>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</si>
  <si>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</si>
  <si>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</si>
  <si>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</si>
  <si>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</si>
  <si>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</si>
  <si>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</si>
  <si>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</si>
  <si>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</si>
  <si>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</si>
  <si>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</si>
  <si>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</si>
  <si>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</si>
  <si>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</si>
  <si>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</si>
  <si>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</si>
  <si>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</si>
  <si>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</si>
  <si>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</si>
  <si>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</si>
  <si>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</si>
  <si>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</si>
  <si>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</si>
  <si>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</si>
  <si>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</si>
  <si>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</si>
  <si>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</si>
  <si>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</si>
  <si>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</si>
  <si>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</si>
  <si>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</si>
  <si>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</si>
  <si>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</si>
  <si>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</si>
  <si>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</si>
  <si>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</si>
  <si>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</si>
  <si>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</si>
  <si>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</si>
  <si>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</si>
  <si>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</si>
  <si>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</si>
  <si>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</si>
  <si>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</si>
  <si>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</si>
  <si>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</si>
  <si>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</si>
  <si>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</si>
  <si>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</si>
  <si>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</si>
  <si>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</si>
  <si>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</si>
  <si>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</si>
  <si>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</si>
  <si>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</si>
  <si>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</si>
  <si>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</si>
  <si>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</si>
  <si>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</si>
  <si>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</si>
  <si>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</si>
  <si>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</si>
  <si>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</si>
  <si>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</si>
  <si>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</si>
  <si>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</si>
  <si>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</si>
  <si>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</si>
  <si>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</si>
  <si>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</si>
  <si>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</si>
  <si>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</si>
  <si>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</si>
  <si>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</si>
  <si>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</si>
  <si>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</si>
  <si>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</si>
  <si>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</si>
  <si>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</si>
  <si>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</si>
  <si>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</si>
  <si>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</si>
  <si>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</si>
  <si>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</si>
  <si>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</si>
  <si>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</si>
  <si>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</si>
  <si>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</si>
  <si>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</si>
  <si>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</si>
  <si>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</si>
  <si>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</si>
  <si>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</si>
  <si>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</si>
  <si>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</si>
  <si>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</si>
  <si>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</si>
  <si>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</si>
  <si>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</si>
  <si>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</si>
  <si>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</si>
  <si>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</si>
  <si>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</si>
  <si>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</si>
  <si>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</si>
  <si>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</si>
  <si>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</si>
  <si>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</si>
  <si>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</si>
  <si>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</si>
  <si>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</si>
  <si>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</si>
  <si>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</si>
  <si>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</si>
  <si>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</si>
  <si>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</si>
  <si>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</si>
  <si>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</si>
  <si>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</si>
  <si>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</si>
  <si>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</si>
  <si>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</si>
  <si>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</si>
  <si>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</si>
  <si>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</si>
  <si>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</si>
  <si>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</si>
  <si>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</si>
  <si>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</si>
  <si>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</si>
  <si>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</si>
  <si>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</si>
  <si>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</si>
  <si>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</si>
  <si>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</si>
  <si>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</si>
  <si>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</si>
  <si>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</si>
  <si>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</si>
  <si>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</si>
  <si>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</si>
  <si>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</si>
  <si>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</si>
  <si>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</si>
  <si>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</si>
  <si>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</si>
  <si>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</si>
  <si>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</si>
  <si>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</si>
  <si>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</si>
  <si>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</si>
  <si>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</si>
  <si>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</si>
  <si>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</si>
  <si>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</si>
  <si>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</si>
  <si>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</si>
  <si>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</si>
  <si>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</si>
  <si>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</si>
  <si>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</si>
  <si>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</si>
  <si>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</si>
  <si>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</si>
  <si>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</si>
  <si>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</si>
  <si>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</si>
  <si>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</si>
  <si>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</si>
  <si>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</si>
  <si>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</si>
  <si>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</si>
  <si>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</si>
  <si>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</si>
  <si>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</si>
  <si>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</si>
  <si>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</si>
  <si>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</si>
  <si>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</si>
  <si>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</si>
  <si>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</si>
  <si>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</si>
  <si>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</si>
  <si>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</si>
  <si>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</si>
  <si>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</si>
  <si>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</si>
  <si>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</si>
  <si>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</si>
  <si>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</si>
  <si>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</si>
  <si>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</si>
  <si>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</si>
  <si>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</si>
  <si>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</si>
  <si>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</si>
  <si>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</si>
  <si>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</si>
  <si>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</si>
  <si>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</si>
  <si>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</si>
  <si>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</si>
  <si>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</si>
  <si>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</si>
  <si>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</si>
  <si>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</si>
  <si>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</si>
  <si>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</si>
  <si>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</si>
  <si>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</si>
  <si>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</si>
  <si>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</si>
  <si>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</si>
  <si>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</si>
  <si>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</si>
  <si>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</si>
  <si>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</si>
  <si>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</si>
  <si>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</si>
  <si>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</si>
  <si>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</si>
  <si>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</si>
  <si>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</si>
  <si>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</si>
  <si>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</si>
  <si>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</si>
  <si>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</si>
  <si>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</si>
  <si>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</si>
  <si>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</si>
  <si>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</si>
  <si>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</si>
  <si>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</si>
  <si>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</si>
  <si>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</si>
  <si>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</si>
  <si>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</si>
  <si>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</si>
  <si>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</si>
  <si>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</si>
  <si>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</si>
  <si>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</si>
  <si>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</si>
  <si>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</si>
  <si>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</si>
  <si>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</si>
  <si>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</si>
  <si>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</si>
  <si>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</si>
  <si>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</si>
  <si>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</si>
  <si>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</si>
  <si>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</si>
  <si>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</si>
  <si>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</si>
  <si>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</si>
  <si>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</si>
  <si>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</si>
  <si>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</si>
  <si>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</si>
  <si>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</si>
  <si>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</si>
  <si>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</si>
  <si>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</si>
  <si>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</si>
  <si>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</si>
  <si>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</si>
  <si>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</si>
  <si>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</si>
  <si>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</si>
  <si>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</si>
  <si>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</si>
  <si>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</si>
  <si>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</si>
  <si>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</si>
  <si>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</si>
  <si>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</si>
  <si>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</si>
  <si>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</si>
  <si>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</si>
  <si>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</si>
  <si>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</si>
  <si>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</si>
  <si>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</si>
  <si>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</si>
  <si>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</si>
  <si>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</si>
  <si>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</si>
  <si>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</si>
  <si>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</si>
  <si>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</si>
  <si>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</si>
  <si>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</si>
  <si>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</si>
  <si>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</si>
  <si>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</si>
  <si>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</si>
  <si>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</si>
  <si>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</si>
  <si>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</si>
  <si>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</si>
  <si>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</si>
  <si>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</si>
  <si>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</si>
  <si>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</si>
  <si>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</si>
  <si>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</si>
  <si>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</si>
  <si>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</si>
  <si>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</si>
  <si>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</si>
  <si>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</si>
  <si>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</si>
  <si>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</si>
  <si>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</si>
  <si>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</si>
  <si>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</si>
  <si>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</si>
  <si>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</si>
  <si>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</si>
  <si>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</si>
  <si>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</si>
  <si>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</si>
  <si>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</si>
  <si>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</si>
  <si>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</si>
  <si>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</si>
  <si>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</si>
  <si>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</si>
  <si>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</si>
  <si>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</si>
  <si>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</si>
  <si>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</si>
  <si>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</si>
  <si>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</si>
  <si>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</si>
  <si>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</si>
  <si>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</si>
  <si>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</si>
  <si>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</si>
  <si>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</si>
  <si>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</si>
  <si>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</si>
  <si>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</si>
  <si>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</si>
  <si>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</si>
  <si>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</si>
  <si>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</si>
  <si>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</si>
  <si>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</si>
  <si>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</si>
  <si>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</si>
  <si>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</si>
  <si>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</si>
  <si>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</si>
  <si>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</si>
  <si>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</si>
  <si>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</si>
  <si>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</si>
  <si>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</si>
  <si>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</si>
  <si>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</si>
  <si>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</si>
  <si>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</si>
  <si>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</si>
  <si>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</si>
  <si>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</si>
  <si>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</si>
  <si>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</si>
  <si>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</si>
  <si>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</si>
  <si>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</si>
  <si>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</si>
  <si>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</si>
  <si>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</si>
  <si>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</si>
  <si>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</si>
  <si>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</si>
  <si>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</si>
  <si>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</si>
  <si>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</si>
  <si>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</si>
  <si>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</si>
  <si>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</si>
  <si>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</si>
  <si>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</si>
  <si>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</si>
  <si>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</si>
  <si>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</si>
  <si>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</si>
  <si>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</si>
  <si>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</si>
  <si>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</si>
  <si>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</si>
  <si>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</si>
  <si>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</si>
  <si>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</si>
  <si>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</si>
  <si>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</si>
  <si>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</si>
  <si>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</si>
  <si>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</si>
  <si>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</si>
  <si>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</si>
  <si>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</si>
  <si>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</si>
  <si>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</si>
  <si>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</si>
  <si>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</si>
  <si>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</si>
  <si>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</si>
  <si>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</si>
  <si>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</si>
  <si>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</si>
  <si>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</si>
  <si>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</si>
  <si>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</si>
  <si>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</si>
  <si>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</si>
  <si>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</si>
  <si>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</si>
  <si>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</si>
  <si>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</si>
  <si>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</si>
  <si>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</si>
  <si>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</si>
  <si>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</si>
  <si>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</si>
  <si>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</si>
  <si>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</si>
  <si>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</si>
  <si>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</si>
  <si>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</si>
  <si>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</si>
  <si>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</si>
  <si>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</si>
  <si>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</si>
  <si>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</si>
  <si>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</si>
  <si>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</si>
  <si>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</si>
  <si>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</si>
  <si>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</si>
  <si>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</si>
  <si>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</si>
  <si>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</si>
  <si>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</si>
  <si>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</si>
  <si>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</si>
  <si>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</si>
  <si>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</si>
  <si>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</si>
  <si>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</si>
  <si>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</si>
  <si>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</si>
  <si>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</si>
  <si>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</si>
  <si>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</si>
  <si>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</si>
  <si>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</si>
  <si>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</si>
  <si>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</si>
  <si>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</si>
  <si>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</si>
  <si>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</si>
  <si>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</si>
  <si>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</si>
  <si>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</si>
  <si>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</si>
  <si>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</si>
  <si>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</si>
  <si>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</si>
  <si>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</si>
  <si>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</si>
  <si>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</si>
  <si>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</si>
  <si>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</si>
  <si>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</si>
  <si>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</si>
  <si>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</si>
  <si>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</si>
  <si>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</si>
  <si>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</si>
  <si>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</si>
  <si>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</si>
  <si>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</si>
  <si>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</si>
  <si>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</si>
  <si>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</si>
  <si>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</si>
  <si>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</si>
  <si>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</si>
  <si>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</si>
  <si>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</si>
  <si>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</si>
  <si>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</si>
  <si>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</si>
  <si>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</si>
  <si>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</si>
  <si>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</si>
  <si>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</si>
  <si>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</si>
  <si>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</si>
  <si>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</si>
  <si>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</si>
  <si>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</si>
  <si>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</si>
  <si>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</si>
  <si>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</si>
  <si>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</si>
  <si>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</si>
  <si>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</si>
  <si>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</si>
  <si>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</si>
  <si>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</si>
  <si>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</si>
  <si>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</si>
  <si>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</si>
  <si>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</si>
  <si>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</si>
  <si>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</si>
  <si>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</si>
  <si>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</si>
  <si>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</si>
  <si>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</si>
  <si>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</si>
  <si>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</si>
  <si>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</si>
  <si>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</si>
  <si>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</si>
  <si>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</si>
  <si>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</si>
  <si>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</si>
  <si>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</si>
  <si>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</si>
  <si>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</si>
  <si>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</si>
  <si>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</si>
  <si>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</si>
  <si>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</si>
  <si>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</si>
  <si>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</si>
  <si>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</si>
  <si>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</si>
  <si>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</si>
  <si>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</si>
  <si>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</si>
  <si>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</si>
  <si>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</si>
  <si>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</si>
  <si>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</si>
  <si>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</si>
  <si>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</si>
  <si>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</si>
  <si>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</si>
  <si>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</si>
  <si>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</si>
  <si>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</si>
  <si>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</si>
  <si>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</si>
  <si>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</si>
  <si>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</si>
  <si>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</si>
  <si>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</si>
  <si>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</si>
  <si>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</si>
  <si>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</si>
  <si>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</si>
  <si>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</si>
  <si>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</si>
  <si>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</si>
  <si>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</si>
  <si>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</si>
  <si>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</si>
  <si>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</si>
  <si>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</si>
  <si>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</si>
  <si>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</si>
  <si>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</si>
  <si>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</si>
  <si>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</si>
  <si>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</si>
  <si>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</si>
  <si>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</si>
  <si>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</si>
  <si>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</si>
  <si>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</si>
  <si>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</si>
  <si>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</si>
  <si>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</si>
  <si>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</si>
  <si>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</si>
  <si>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</si>
  <si>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</si>
  <si>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</si>
  <si>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</si>
  <si>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</si>
  <si>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</si>
  <si>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</si>
  <si>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</si>
  <si>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</si>
  <si>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</si>
  <si>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</si>
  <si>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</si>
  <si>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</si>
  <si>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</si>
  <si>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</si>
  <si>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</si>
  <si>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</si>
  <si>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</si>
  <si>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</si>
  <si>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</si>
  <si>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</si>
  <si>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</si>
  <si>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</si>
  <si>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</si>
  <si>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</si>
  <si>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</si>
  <si>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</si>
  <si>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</si>
  <si>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</si>
  <si>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</si>
  <si>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</si>
  <si>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</si>
  <si>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</si>
  <si>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</si>
  <si>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</si>
  <si>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</si>
  <si>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</si>
  <si>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</si>
  <si>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</si>
  <si>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</si>
  <si>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</si>
  <si>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</si>
  <si>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</si>
  <si>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</si>
  <si>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</si>
  <si>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</si>
  <si>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</si>
  <si>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</si>
  <si>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</si>
  <si>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</si>
  <si>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</si>
  <si>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</si>
  <si>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</si>
  <si>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</si>
  <si>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</si>
  <si>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</si>
  <si>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</si>
  <si>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</si>
  <si>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</si>
  <si>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</si>
  <si>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</si>
  <si>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</si>
  <si>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</si>
  <si>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</si>
  <si>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</si>
  <si>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</si>
  <si>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</si>
  <si>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</si>
  <si>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</si>
  <si>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</si>
  <si>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</si>
  <si>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</si>
  <si>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</si>
  <si>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</si>
  <si>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</si>
  <si>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</si>
  <si>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</si>
  <si>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</si>
  <si>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</si>
  <si>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</si>
  <si>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</si>
  <si>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</si>
  <si>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</si>
  <si>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</si>
  <si>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</si>
  <si>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</si>
  <si>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</si>
  <si>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</si>
  <si>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</si>
  <si>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</si>
  <si>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</si>
  <si>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</si>
  <si>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</si>
  <si>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</si>
  <si>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</si>
  <si>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</si>
  <si>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</si>
  <si>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</si>
  <si>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</si>
  <si>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</si>
  <si>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</si>
  <si>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</si>
  <si>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</si>
  <si>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</si>
  <si>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</si>
  <si>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</si>
  <si>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</si>
  <si>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</si>
  <si>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</si>
  <si>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</si>
  <si>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</si>
  <si>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</si>
  <si>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</si>
  <si>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</si>
  <si>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</si>
  <si>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</si>
  <si>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</si>
  <si>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</si>
  <si>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</si>
  <si>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</si>
  <si>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</si>
  <si>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</si>
  <si>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</si>
  <si>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</si>
  <si>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</si>
  <si>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</si>
  <si>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</si>
  <si>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</si>
  <si>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</si>
  <si>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</si>
  <si>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</si>
  <si>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</si>
  <si>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</si>
  <si>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</si>
  <si>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</si>
  <si>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</si>
  <si>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</si>
  <si>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</si>
  <si>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</si>
  <si>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</si>
  <si>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</si>
  <si>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</si>
  <si>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</si>
  <si>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</si>
  <si>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</si>
  <si>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</si>
  <si>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</si>
  <si>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</si>
  <si>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</si>
  <si>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</si>
  <si>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</si>
  <si>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</si>
  <si>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</si>
  <si>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</si>
  <si>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</si>
  <si>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</si>
  <si>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</si>
  <si>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</si>
  <si>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</si>
  <si>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</si>
  <si>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</si>
  <si>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</si>
  <si>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</si>
  <si>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</si>
  <si>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</si>
  <si>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</si>
  <si>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</si>
  <si>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</si>
  <si>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</si>
  <si>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</si>
  <si>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</si>
  <si>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</si>
  <si>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</si>
  <si>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</si>
  <si>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</si>
  <si>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</si>
  <si>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</si>
  <si>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</si>
  <si>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</si>
  <si>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</si>
  <si>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</si>
  <si>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</si>
  <si>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</si>
  <si>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</si>
  <si>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</si>
  <si>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</si>
  <si>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</si>
  <si>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</si>
  <si>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</si>
  <si>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</si>
  <si>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</si>
  <si>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</si>
  <si>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</si>
  <si>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</si>
  <si>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</si>
  <si>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</si>
  <si>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</si>
  <si>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</si>
  <si>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</si>
  <si>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</si>
  <si>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</si>
  <si>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</si>
  <si>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</si>
  <si>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</si>
  <si>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</si>
  <si>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</si>
  <si>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</si>
  <si>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</si>
  <si>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</si>
  <si>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</si>
  <si>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</si>
  <si>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</si>
  <si>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</si>
  <si>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</si>
  <si>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</si>
  <si>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</si>
  <si>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</si>
  <si>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</si>
  <si>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</si>
  <si>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</si>
  <si>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</si>
  <si>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</si>
  <si>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</si>
  <si>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</si>
  <si>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</si>
  <si>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</si>
  <si>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</si>
  <si>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</si>
  <si>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</si>
  <si>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</si>
  <si>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</si>
  <si>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</si>
  <si>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</si>
  <si>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</si>
  <si>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</si>
  <si>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</si>
  <si>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</si>
  <si>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</si>
  <si>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</si>
  <si>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</si>
  <si>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</si>
  <si>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</si>
  <si>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</si>
  <si>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</si>
  <si>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</si>
  <si>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</si>
  <si>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</si>
  <si>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</si>
  <si>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</si>
  <si>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</si>
  <si>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</si>
  <si>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</si>
  <si>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</si>
  <si>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</si>
  <si>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</si>
  <si>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</si>
  <si>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</si>
  <si>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</si>
  <si>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</si>
  <si>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</si>
  <si>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</si>
  <si>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</si>
  <si>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</si>
  <si>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</si>
  <si>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</si>
  <si>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</si>
  <si>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</si>
  <si>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</si>
  <si>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</si>
  <si>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</si>
  <si>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</si>
  <si>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</si>
  <si>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</si>
  <si>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</si>
  <si>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</si>
  <si>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</si>
  <si>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</si>
  <si>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</si>
  <si>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</si>
  <si>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</si>
  <si>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</si>
  <si>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</si>
  <si>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</si>
  <si>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</si>
  <si>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</si>
  <si>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</si>
  <si>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</si>
  <si>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</si>
  <si>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</si>
  <si>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</si>
  <si>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</si>
  <si>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</si>
  <si>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</si>
  <si>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</si>
  <si>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</si>
  <si>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</si>
  <si>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</si>
  <si>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</si>
  <si>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</si>
  <si>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</si>
  <si>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</si>
  <si>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</si>
  <si>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</si>
  <si>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</si>
  <si>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</si>
  <si>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</si>
  <si>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</si>
  <si>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</si>
  <si>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</si>
  <si>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</si>
  <si>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</si>
  <si>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</si>
  <si>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</si>
  <si>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</si>
  <si>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</si>
  <si>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</si>
  <si>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</si>
  <si>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</si>
  <si>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</si>
  <si>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</si>
  <si>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</si>
  <si>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</si>
  <si>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</si>
  <si>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</si>
  <si>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</si>
  <si>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</si>
  <si>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</si>
  <si>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</si>
  <si>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</si>
  <si>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</si>
  <si>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</si>
  <si>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</si>
  <si>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</si>
  <si>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</si>
  <si>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</si>
  <si>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</si>
  <si>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</si>
  <si>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</si>
  <si>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</si>
  <si>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</si>
  <si>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</si>
  <si>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</si>
  <si>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</si>
  <si>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</si>
  <si>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</si>
  <si>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</si>
  <si>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</si>
  <si>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</si>
  <si>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</si>
  <si>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</si>
  <si>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</si>
  <si>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</si>
  <si>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</si>
  <si>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</si>
  <si>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</si>
  <si>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</si>
  <si>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</si>
  <si>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</si>
  <si>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</si>
  <si>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</si>
  <si>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</si>
  <si>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</si>
  <si>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</si>
  <si>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</si>
  <si>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</si>
  <si>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</si>
  <si>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</si>
  <si>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</si>
  <si>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</si>
  <si>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</si>
  <si>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</si>
  <si>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</si>
  <si>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</si>
  <si>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</si>
  <si>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</si>
  <si>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</si>
  <si>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</si>
  <si>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</si>
  <si>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</si>
  <si>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</si>
  <si>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</si>
  <si>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</si>
  <si>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</si>
  <si>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</si>
  <si>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</si>
  <si>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</si>
  <si>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</si>
  <si>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</si>
  <si>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</si>
  <si>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</si>
  <si>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</si>
  <si>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</si>
  <si>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</si>
  <si>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</si>
  <si>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</si>
  <si>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</si>
  <si>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</si>
  <si>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</si>
  <si>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</si>
  <si>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</si>
  <si>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</si>
  <si>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</si>
  <si>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</si>
  <si>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</si>
  <si>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</si>
  <si>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</si>
  <si>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</si>
  <si>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</si>
  <si>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</si>
  <si>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</si>
  <si>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</si>
  <si>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</si>
  <si>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</si>
  <si>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</si>
  <si>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</si>
  <si>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</si>
  <si>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</si>
  <si>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</si>
  <si>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</si>
  <si>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</si>
  <si>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</si>
  <si>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</si>
  <si>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</si>
  <si>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</si>
  <si>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</si>
  <si>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</si>
  <si>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</si>
  <si>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</si>
  <si>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</si>
  <si>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</si>
  <si>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</si>
  <si>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</si>
  <si>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</si>
  <si>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</si>
  <si>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</si>
  <si>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</si>
  <si>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</si>
  <si>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</si>
  <si>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</si>
  <si>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</si>
  <si>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</si>
  <si>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</si>
  <si>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</si>
  <si>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</si>
  <si>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</si>
  <si>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</si>
  <si>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</si>
  <si>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</si>
  <si>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</si>
  <si>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</si>
  <si>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</si>
  <si>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</si>
  <si>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</si>
  <si>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</si>
  <si>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</si>
  <si>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</si>
  <si>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</si>
  <si>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</si>
  <si>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</si>
  <si>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</si>
  <si>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</si>
  <si>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</si>
  <si>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</si>
  <si>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</si>
  <si>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</si>
  <si>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</si>
  <si>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</si>
  <si>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</si>
  <si>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</si>
  <si>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</si>
  <si>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</si>
  <si>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</si>
  <si>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</si>
  <si>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</si>
  <si>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</si>
  <si>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</si>
  <si>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</si>
  <si>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</si>
  <si>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</si>
  <si>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</si>
  <si>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</si>
  <si>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</si>
  <si>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</si>
  <si>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</si>
  <si>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</si>
  <si>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</si>
  <si>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</si>
  <si>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</si>
  <si>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</si>
  <si>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</si>
  <si>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</si>
  <si>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</si>
  <si>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</si>
  <si>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</si>
  <si>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</si>
  <si>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</si>
  <si>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</si>
  <si>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</si>
  <si>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</si>
  <si>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</si>
  <si>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</si>
  <si>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</si>
  <si>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</si>
  <si>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</si>
  <si>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</si>
  <si>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</si>
  <si>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</si>
  <si>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</si>
  <si>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</si>
  <si>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</si>
  <si>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</si>
  <si>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</si>
  <si>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</si>
  <si>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</si>
  <si>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</si>
  <si>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</si>
  <si>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</si>
  <si>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</si>
  <si>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</si>
  <si>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</si>
  <si>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</si>
  <si>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</si>
  <si>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</si>
  <si>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</si>
  <si>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</si>
  <si>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</si>
  <si>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</si>
  <si>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</si>
  <si>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</si>
  <si>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</si>
  <si>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</si>
  <si>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</si>
  <si>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</si>
  <si>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</si>
  <si>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</si>
  <si>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</si>
  <si>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</si>
  <si>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</si>
  <si>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</si>
  <si>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</si>
  <si>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</si>
  <si>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</si>
  <si>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</si>
  <si>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</si>
  <si>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</si>
  <si>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</si>
  <si>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</si>
  <si>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</si>
  <si>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</si>
  <si>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</si>
  <si>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</si>
  <si>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</si>
  <si>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</si>
  <si>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</si>
  <si>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</si>
  <si>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</si>
  <si>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</si>
  <si>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</si>
  <si>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</si>
  <si>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</si>
  <si>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</si>
  <si>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</si>
  <si>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</si>
  <si>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</si>
  <si>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</si>
  <si>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</si>
  <si>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</si>
  <si>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</si>
  <si>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</si>
  <si>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</si>
  <si>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</si>
  <si>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</si>
  <si>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</si>
  <si>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</si>
  <si>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</si>
  <si>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</si>
  <si>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</si>
  <si>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</si>
  <si>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</si>
  <si>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</si>
  <si>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</si>
  <si>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</si>
  <si>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</si>
  <si>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</si>
  <si>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</si>
  <si>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</si>
  <si>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</si>
  <si>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</si>
  <si>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</si>
  <si>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</si>
  <si>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</si>
  <si>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</si>
  <si>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</si>
  <si>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</si>
  <si>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</si>
  <si>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</si>
  <si>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</si>
  <si>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</si>
  <si>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</si>
  <si>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</si>
  <si>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</si>
  <si>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</si>
  <si>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</si>
  <si>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</si>
  <si>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</si>
  <si>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</si>
  <si>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</si>
  <si>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</si>
  <si>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</si>
  <si>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</si>
  <si>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</si>
  <si>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</si>
  <si>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</si>
  <si>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</si>
  <si>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</si>
  <si>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</si>
  <si>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</si>
  <si>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</si>
  <si>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</si>
  <si>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</si>
  <si>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</si>
  <si>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</si>
  <si>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</si>
  <si>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</si>
  <si>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</si>
  <si>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</si>
  <si>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</si>
  <si>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</si>
  <si>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</si>
  <si>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</si>
  <si>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</si>
  <si>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</si>
  <si>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</si>
  <si>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</si>
  <si>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</si>
  <si>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</si>
  <si>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</si>
  <si>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</si>
  <si>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</si>
  <si>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</si>
  <si>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</si>
  <si>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</si>
  <si>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</si>
  <si>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</si>
  <si>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</si>
  <si>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</si>
  <si>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</si>
  <si>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</si>
  <si>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</si>
  <si>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</si>
  <si>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</si>
  <si>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</si>
  <si>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</si>
  <si>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</si>
  <si>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</si>
  <si>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</si>
  <si>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</si>
  <si>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</si>
  <si>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</si>
  <si>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</si>
  <si>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</si>
  <si>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</si>
  <si>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</si>
  <si>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</si>
  <si>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</si>
  <si>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</si>
  <si>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</si>
  <si>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</si>
  <si>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</si>
  <si>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</si>
  <si>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</si>
  <si>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</si>
  <si>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</si>
  <si>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</si>
  <si>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</si>
  <si>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</si>
  <si>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</si>
  <si>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</si>
  <si>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</si>
  <si>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</si>
  <si>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</si>
  <si>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</si>
  <si>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</si>
  <si>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</si>
  <si>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</si>
  <si>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</si>
  <si>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</si>
  <si>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</si>
  <si>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</si>
  <si>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</si>
  <si>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</si>
  <si>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</si>
  <si>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</si>
  <si>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</si>
  <si>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</si>
  <si>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</si>
  <si>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</si>
  <si>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</si>
  <si>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</si>
  <si>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</si>
  <si>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</si>
  <si>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</si>
  <si>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</si>
  <si>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</si>
  <si>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</si>
  <si>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</si>
  <si>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</si>
  <si>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</si>
  <si>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</si>
  <si>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</si>
  <si>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</si>
  <si>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</si>
  <si>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</si>
  <si>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</si>
  <si>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</si>
  <si>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</si>
  <si>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</si>
  <si>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</si>
  <si>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</si>
  <si>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</si>
  <si>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</si>
  <si>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</si>
  <si>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</si>
  <si>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</si>
  <si>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</si>
  <si>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</si>
  <si>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</si>
  <si>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</si>
  <si>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</si>
  <si>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</si>
  <si>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</si>
  <si>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</si>
  <si>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</si>
  <si>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</si>
  <si>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</si>
  <si>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</si>
  <si>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</si>
  <si>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</si>
  <si>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</si>
  <si>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</si>
  <si>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</si>
  <si>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</si>
  <si>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</si>
  <si>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</si>
  <si>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</si>
  <si>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</si>
  <si>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</si>
  <si>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</si>
  <si>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</si>
  <si>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</si>
  <si>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</si>
  <si>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</si>
  <si>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</si>
  <si>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</si>
  <si>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</si>
  <si>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</si>
  <si>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</si>
  <si>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</si>
  <si>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</si>
  <si>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</si>
  <si>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</si>
  <si>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</si>
  <si>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</si>
  <si>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</si>
  <si>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</si>
  <si>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</si>
  <si>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</si>
  <si>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</si>
  <si>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</si>
  <si>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</si>
  <si>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</si>
  <si>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</si>
  <si>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</si>
  <si>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</si>
  <si>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</si>
  <si>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</si>
  <si>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</si>
  <si>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</si>
  <si>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</si>
  <si>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</si>
  <si>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</si>
  <si>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</si>
  <si>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</si>
  <si>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</si>
  <si>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</si>
  <si>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</si>
  <si>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</si>
  <si>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</si>
  <si>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</si>
  <si>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</si>
  <si>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</si>
  <si>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</si>
  <si>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</si>
  <si>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</si>
  <si>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</si>
  <si>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</si>
  <si>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</si>
  <si>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</si>
  <si>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</si>
  <si>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</si>
  <si>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</si>
  <si>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</si>
  <si>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</si>
  <si>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</si>
  <si>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</si>
  <si>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</si>
  <si>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</si>
  <si>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</si>
  <si>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</si>
  <si>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</si>
  <si>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</si>
  <si>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</si>
  <si>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</si>
  <si>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</si>
  <si>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</si>
  <si>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</si>
  <si>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</si>
  <si>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</si>
  <si>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</si>
  <si>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</si>
  <si>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</si>
  <si>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</si>
  <si>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</si>
  <si>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</si>
  <si>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</si>
  <si>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</si>
  <si>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</si>
  <si>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</si>
  <si>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</si>
  <si>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</si>
  <si>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</si>
  <si>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</si>
  <si>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</si>
  <si>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</si>
  <si>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</si>
  <si>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</si>
  <si>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</si>
  <si>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</si>
  <si>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</si>
  <si>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</si>
  <si>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</si>
  <si>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</si>
  <si>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</si>
  <si>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</si>
  <si>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</si>
  <si>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</si>
  <si>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</si>
  <si>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</si>
  <si>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</si>
  <si>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</si>
  <si>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</si>
  <si>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</si>
  <si>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</si>
  <si>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</si>
  <si>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</si>
  <si>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</si>
  <si>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</si>
  <si>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</si>
  <si>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</si>
  <si>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</si>
  <si>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</si>
  <si>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</si>
  <si>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</si>
  <si>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</si>
  <si>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</si>
  <si>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</si>
  <si>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</si>
  <si>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</si>
  <si>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</si>
  <si>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</si>
  <si>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</si>
  <si>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</si>
  <si>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</si>
  <si>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</si>
  <si>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</si>
  <si>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</si>
  <si>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</si>
  <si>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</si>
  <si>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</si>
  <si>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</si>
  <si>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</si>
  <si>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</si>
  <si>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</si>
  <si>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</si>
  <si>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</si>
  <si>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</si>
  <si>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</si>
  <si>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</si>
  <si>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</si>
  <si>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</si>
  <si>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</si>
  <si>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</si>
  <si>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</si>
  <si>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</si>
  <si>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</si>
  <si>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</si>
  <si>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</si>
  <si>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</si>
  <si>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</si>
  <si>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</si>
  <si>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</si>
  <si>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</si>
  <si>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</si>
  <si>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</si>
  <si>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</si>
  <si>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</si>
  <si>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</si>
  <si>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</si>
  <si>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</si>
  <si>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</si>
  <si>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</si>
  <si>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</si>
  <si>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</si>
  <si>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</si>
  <si>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</si>
  <si>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</si>
  <si>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</si>
  <si>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</si>
  <si>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</si>
  <si>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</si>
  <si>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</si>
  <si>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</si>
  <si>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</si>
  <si>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</si>
  <si>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</si>
  <si>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</si>
  <si>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</si>
  <si>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</si>
  <si>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</si>
  <si>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</si>
  <si>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</si>
  <si>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</si>
  <si>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</si>
  <si>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</si>
  <si>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</si>
  <si>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</si>
  <si>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</si>
  <si>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</si>
  <si>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</si>
  <si>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</si>
  <si>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</si>
  <si>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</si>
  <si>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</si>
  <si>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</si>
  <si>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</si>
  <si>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</si>
  <si>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</si>
  <si>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</si>
  <si>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</si>
  <si>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</si>
  <si>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</si>
  <si>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</si>
  <si>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</si>
  <si>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</si>
  <si>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</si>
  <si>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</si>
  <si>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</si>
  <si>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</si>
  <si>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</si>
  <si>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</si>
  <si>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</si>
  <si>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</si>
  <si>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</si>
  <si>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</si>
  <si>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</si>
  <si>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</si>
  <si>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</si>
  <si>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</si>
  <si>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</si>
  <si>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</si>
  <si>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</si>
  <si>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</si>
  <si>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</si>
  <si>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</si>
  <si>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</si>
  <si>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</si>
  <si>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</si>
  <si>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</si>
  <si>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</si>
  <si>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</si>
  <si>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</si>
  <si>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</si>
  <si>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</si>
  <si>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</si>
  <si>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</si>
  <si>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</si>
  <si>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</si>
  <si>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</si>
  <si>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</si>
  <si>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</si>
  <si>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</si>
  <si>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</si>
  <si>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</si>
  <si>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</si>
  <si>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</si>
  <si>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</si>
  <si>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</si>
  <si>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</si>
  <si>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</si>
  <si>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</si>
  <si>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</si>
  <si>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</si>
  <si>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</si>
  <si>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</si>
  <si>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</si>
  <si>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</si>
  <si>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</si>
  <si>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</si>
  <si>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</si>
  <si>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</si>
  <si>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</si>
  <si>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</si>
  <si>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</si>
  <si>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</si>
  <si>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</si>
  <si>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</si>
  <si>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</si>
  <si>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</si>
  <si>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</si>
  <si>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</si>
  <si>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</si>
  <si>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</si>
  <si>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</si>
  <si>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</si>
  <si>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</si>
  <si>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</si>
  <si>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</si>
  <si>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</si>
  <si>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</si>
  <si>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</si>
  <si>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</si>
  <si>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</si>
  <si>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</si>
  <si>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</si>
  <si>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</si>
  <si>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</si>
  <si>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</si>
  <si>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</si>
  <si>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</si>
  <si>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</si>
  <si>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</si>
  <si>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</si>
  <si>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</si>
  <si>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</si>
  <si>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</si>
  <si>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</si>
  <si>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</si>
  <si>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</si>
  <si>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</si>
  <si>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</si>
  <si>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</si>
  <si>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</si>
  <si>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</si>
  <si>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</si>
  <si>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</si>
  <si>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</si>
  <si>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</si>
  <si>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</si>
  <si>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</si>
  <si>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</si>
  <si>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</si>
  <si>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</si>
  <si>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</si>
  <si>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</si>
  <si>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</si>
  <si>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</si>
  <si>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</si>
  <si>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</si>
  <si>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</si>
  <si>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</si>
  <si>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</si>
  <si>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</si>
  <si>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</si>
  <si>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</si>
  <si>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</si>
  <si>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</si>
  <si>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</si>
  <si>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</si>
  <si>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</si>
  <si>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</si>
  <si>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</si>
  <si>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</si>
  <si>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</si>
  <si>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</si>
  <si>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</si>
  <si>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</si>
  <si>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</si>
  <si>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</si>
  <si>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</si>
  <si>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</si>
  <si>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</si>
  <si>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</si>
  <si>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</si>
  <si>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</si>
  <si>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</si>
  <si>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</si>
  <si>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</si>
  <si>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</si>
  <si>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</si>
  <si>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</si>
  <si>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</si>
  <si>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</si>
  <si>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</si>
  <si>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</si>
  <si>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</si>
  <si>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</si>
  <si>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</si>
  <si>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</si>
  <si>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</si>
  <si>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</si>
  <si>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</si>
  <si>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</si>
  <si>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</si>
  <si>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</si>
  <si>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</si>
  <si>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</si>
  <si>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</si>
  <si>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</si>
  <si>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</si>
  <si>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</si>
  <si>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</si>
  <si>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</si>
  <si>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</si>
  <si>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</si>
  <si>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</si>
  <si>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</si>
  <si>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</si>
  <si>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</si>
  <si>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</si>
  <si>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</si>
  <si>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</si>
  <si>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</si>
  <si>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</si>
  <si>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</si>
  <si>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</si>
  <si>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</si>
  <si>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</si>
  <si>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</si>
  <si>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</si>
  <si>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</si>
  <si>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</si>
  <si>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</si>
  <si>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</si>
  <si>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</si>
  <si>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</si>
  <si>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</si>
  <si>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</si>
  <si>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</si>
  <si>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</si>
  <si>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</si>
  <si>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</si>
  <si>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</si>
  <si>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</si>
  <si>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</si>
  <si>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</si>
  <si>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</si>
  <si>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</si>
  <si>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</si>
  <si>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</si>
  <si>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</si>
  <si>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</si>
  <si>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</si>
  <si>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</si>
  <si>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</si>
  <si>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</si>
  <si>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</si>
  <si>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</si>
  <si>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</si>
  <si>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</si>
  <si>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</si>
  <si>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</si>
  <si>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</si>
  <si>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</si>
  <si>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</si>
  <si>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</si>
  <si>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</si>
  <si>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</si>
  <si>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</si>
  <si>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</si>
  <si>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</si>
  <si>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</si>
  <si>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</si>
  <si>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</si>
  <si>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</si>
  <si>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</si>
  <si>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</si>
  <si>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</si>
  <si>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</si>
  <si>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</si>
  <si>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</si>
  <si>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</si>
  <si>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</si>
  <si>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</si>
  <si>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</si>
  <si>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</si>
  <si>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</si>
  <si>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</si>
  <si>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</si>
  <si>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</si>
  <si>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</si>
  <si>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</si>
  <si>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</si>
  <si>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</si>
  <si>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</si>
  <si>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</si>
  <si>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</si>
  <si>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</si>
  <si>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</si>
  <si>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</si>
  <si>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</si>
  <si>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</si>
  <si>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</si>
  <si>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</si>
  <si>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</si>
  <si>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</si>
  <si>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</si>
  <si>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</si>
  <si>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</si>
  <si>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</si>
  <si>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</si>
  <si>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</si>
  <si>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</si>
  <si>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</si>
  <si>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</si>
  <si>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</si>
  <si>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</si>
  <si>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</si>
  <si>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</si>
  <si>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</si>
  <si>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</si>
  <si>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</si>
  <si>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</si>
  <si>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</si>
  <si>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</si>
  <si>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</si>
  <si>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</si>
  <si>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</si>
  <si>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</si>
  <si>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</si>
  <si>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</si>
  <si>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</si>
  <si>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</si>
  <si>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</si>
  <si>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</si>
  <si>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</si>
  <si>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</si>
  <si>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</si>
  <si>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</si>
  <si>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</si>
  <si>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</si>
  <si>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</si>
  <si>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</si>
  <si>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</si>
  <si>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</si>
  <si>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</si>
  <si>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</si>
  <si>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</si>
  <si>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</si>
  <si>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</si>
  <si>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</si>
  <si>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</si>
  <si>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</si>
  <si>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</si>
  <si>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</si>
  <si>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</si>
  <si>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</si>
  <si>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</si>
  <si>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</si>
  <si>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</si>
  <si>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</si>
  <si>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</si>
  <si>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</si>
  <si>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</si>
  <si>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</si>
  <si>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</si>
  <si>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</si>
  <si>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</si>
  <si>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</si>
  <si>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</si>
  <si>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</si>
  <si>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</si>
  <si>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</si>
  <si>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</si>
  <si>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</si>
  <si>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</si>
  <si>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</si>
  <si>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</si>
  <si>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</si>
  <si>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</si>
  <si>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</si>
  <si>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</si>
  <si>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</si>
  <si>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</si>
  <si>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</si>
  <si>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</si>
  <si>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</si>
  <si>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</si>
  <si>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</si>
  <si>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</si>
  <si>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</si>
  <si>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</si>
  <si>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</si>
  <si>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</si>
  <si>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</si>
  <si>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</si>
  <si>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</si>
  <si>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</si>
  <si>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</si>
  <si>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</si>
  <si>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</si>
  <si>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</si>
  <si>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</si>
  <si>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</si>
  <si>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</si>
  <si>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</si>
  <si>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</si>
  <si>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</si>
  <si>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</si>
  <si>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</si>
  <si>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</si>
  <si>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</si>
  <si>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</si>
  <si>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</si>
  <si>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</si>
  <si>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</si>
  <si>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</si>
  <si>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</si>
  <si>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</si>
  <si>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</si>
  <si>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</si>
  <si>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</si>
  <si>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</si>
  <si>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</si>
  <si>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</si>
  <si>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</si>
  <si>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</si>
  <si>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</si>
  <si>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</si>
  <si>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</si>
  <si>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</si>
  <si>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</si>
  <si>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</si>
  <si>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</si>
  <si>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</si>
  <si>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</si>
  <si>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</si>
  <si>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</si>
  <si>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</si>
  <si>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</si>
  <si>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</si>
  <si>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</si>
  <si>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</si>
  <si>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</si>
  <si>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</si>
  <si>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</si>
  <si>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</si>
  <si>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</si>
  <si>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</si>
  <si>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</si>
  <si>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</si>
  <si>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</si>
  <si>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</si>
  <si>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</si>
  <si>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</si>
  <si>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</si>
  <si>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</si>
  <si>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</si>
  <si>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</si>
  <si>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</si>
  <si>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</si>
  <si>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</si>
  <si>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</si>
  <si>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</si>
  <si>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</si>
  <si>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</si>
  <si>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</si>
  <si>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</si>
  <si>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</si>
  <si>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</si>
  <si>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</si>
  <si>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</si>
  <si>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</si>
  <si>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</si>
  <si>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</si>
  <si>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</si>
  <si>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</si>
  <si>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</si>
  <si>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</si>
  <si>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</si>
  <si>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</si>
  <si>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</si>
  <si>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</si>
  <si>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</si>
  <si>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</si>
  <si>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</si>
  <si>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</si>
  <si>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</si>
  <si>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</si>
  <si>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</si>
  <si>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</si>
  <si>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</si>
  <si>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</si>
  <si>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</si>
  <si>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</si>
  <si>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</si>
  <si>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</si>
  <si>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</si>
  <si>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</si>
  <si>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</si>
  <si>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</si>
  <si>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</si>
  <si>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</si>
  <si>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</si>
  <si>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</si>
  <si>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</si>
  <si>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</si>
  <si>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</si>
  <si>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</si>
  <si>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</si>
  <si>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</si>
  <si>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</si>
  <si>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</si>
  <si>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</si>
  <si>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</si>
  <si>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</si>
  <si>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</si>
  <si>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</si>
  <si>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</si>
  <si>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</si>
  <si>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</si>
  <si>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</si>
  <si>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</si>
  <si>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</si>
  <si>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</si>
  <si>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</si>
  <si>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</si>
  <si>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</si>
  <si>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</si>
  <si>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</si>
  <si>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</si>
  <si>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</si>
  <si>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</si>
  <si>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</si>
  <si>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</si>
  <si>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</si>
  <si>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</si>
  <si>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</si>
  <si>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</si>
  <si>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</si>
  <si>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</si>
  <si>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</si>
  <si>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</si>
  <si>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</si>
  <si>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</si>
  <si>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</si>
  <si>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</si>
  <si>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</si>
  <si>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</si>
  <si>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</si>
  <si>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</si>
  <si>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</si>
  <si>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</si>
  <si>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</si>
  <si>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</si>
  <si>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</si>
  <si>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</si>
  <si>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</si>
  <si>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</si>
  <si>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</si>
  <si>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</si>
  <si>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</si>
  <si>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</si>
  <si>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</si>
  <si>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</si>
  <si>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</si>
  <si>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</si>
  <si>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</si>
  <si>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</si>
  <si>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</si>
  <si>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</si>
  <si>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</si>
  <si>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</si>
  <si>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</si>
  <si>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</si>
  <si>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</si>
  <si>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</si>
  <si>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</si>
  <si>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</si>
  <si>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</si>
  <si>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</si>
  <si>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</si>
  <si>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</si>
  <si>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</si>
  <si>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</si>
  <si>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</si>
  <si>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</si>
  <si>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</si>
  <si>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</si>
  <si>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</si>
  <si>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</si>
  <si>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</si>
  <si>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</si>
  <si>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</si>
  <si>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</si>
  <si>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</si>
  <si>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</si>
  <si>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</si>
  <si>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</si>
  <si>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</si>
  <si>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</si>
  <si>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</si>
  <si>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</si>
  <si>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</si>
  <si>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</si>
  <si>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</si>
  <si>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</si>
  <si>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</si>
  <si>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</si>
  <si>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</si>
  <si>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</si>
  <si>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</si>
  <si>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</si>
  <si>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</si>
  <si>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</si>
  <si>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</si>
  <si>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</si>
  <si>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</si>
  <si>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</si>
  <si>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</si>
  <si>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</si>
  <si>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</si>
  <si>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</si>
  <si>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</si>
  <si>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</si>
  <si>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</si>
  <si>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</si>
  <si>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</si>
  <si>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</si>
  <si>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</si>
  <si>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</si>
  <si>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</si>
  <si>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</si>
  <si>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</si>
  <si>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</si>
  <si>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</si>
  <si>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</si>
  <si>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</si>
  <si>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</si>
  <si>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</si>
  <si>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</si>
  <si>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</si>
  <si>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</si>
  <si>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</si>
  <si>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</si>
  <si>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</si>
  <si>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</si>
  <si>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</si>
  <si>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</si>
  <si>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</si>
  <si>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</si>
  <si>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</si>
  <si>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</si>
  <si>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</si>
  <si>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</si>
  <si>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</si>
  <si>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</si>
  <si>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</si>
  <si>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</si>
  <si>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</si>
  <si>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</si>
  <si>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</si>
  <si>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</si>
  <si>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</si>
  <si>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</si>
  <si>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</si>
  <si>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</si>
  <si>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</si>
  <si>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</si>
  <si>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</si>
  <si>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</si>
  <si>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</si>
  <si>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</si>
  <si>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</si>
  <si>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</si>
  <si>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</si>
  <si>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</si>
  <si>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</si>
  <si>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</si>
  <si>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</si>
  <si>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</si>
  <si>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</si>
  <si>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</si>
  <si>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</si>
  <si>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</si>
  <si>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</si>
  <si>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</si>
  <si>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</si>
  <si>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</si>
  <si>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</si>
  <si>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</si>
  <si>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</si>
  <si>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</si>
  <si>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</si>
  <si>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</si>
  <si>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</si>
  <si>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</si>
  <si>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</si>
  <si>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</si>
  <si>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</si>
  <si>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</si>
  <si>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</si>
  <si>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</si>
  <si>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</si>
  <si>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</si>
  <si>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</si>
  <si>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</si>
  <si>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</si>
  <si>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</si>
  <si>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</si>
  <si>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</si>
  <si>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</si>
  <si>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</si>
  <si>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</si>
  <si>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</si>
  <si>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</si>
  <si>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</si>
  <si>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</si>
  <si>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</si>
  <si>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</si>
  <si>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</si>
  <si>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</si>
  <si>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</si>
  <si>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</si>
  <si>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</si>
  <si>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</si>
  <si>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</si>
  <si>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</si>
  <si>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</si>
  <si>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</si>
  <si>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</si>
  <si>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</si>
  <si>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</si>
  <si>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</si>
  <si>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</si>
  <si>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</si>
  <si>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</si>
  <si>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</si>
  <si>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</si>
  <si>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</si>
  <si>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</si>
  <si>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</si>
  <si>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</si>
  <si>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</si>
  <si>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</si>
  <si>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</si>
  <si>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</si>
  <si>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</si>
  <si>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</si>
  <si>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</si>
  <si>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</si>
  <si>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</si>
  <si>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</si>
  <si>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</si>
  <si>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</si>
  <si>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</si>
  <si>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</si>
  <si>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</si>
  <si>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</si>
  <si>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</si>
  <si>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</si>
  <si>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</si>
  <si>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</si>
  <si>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</si>
  <si>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</si>
  <si>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</si>
  <si>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</si>
  <si>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</si>
  <si>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</si>
  <si>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</si>
  <si>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</si>
  <si>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</si>
  <si>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</si>
  <si>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</si>
  <si>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</si>
  <si>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</si>
  <si>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</si>
  <si>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</si>
  <si>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</si>
  <si>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</si>
  <si>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</si>
  <si>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</si>
  <si>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</si>
  <si>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</si>
  <si>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</si>
  <si>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</si>
  <si>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</si>
  <si>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</si>
  <si>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</si>
  <si>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</si>
  <si>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</si>
  <si>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</si>
  <si>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</si>
  <si>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</si>
  <si>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</si>
  <si>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</si>
  <si>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</si>
  <si>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</si>
  <si>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</si>
  <si>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</si>
  <si>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</si>
  <si>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</si>
  <si>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</si>
  <si>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</si>
  <si>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</si>
  <si>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</si>
  <si>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</si>
  <si>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</si>
  <si>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</si>
  <si>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</si>
  <si>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</si>
  <si>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</si>
  <si>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</si>
  <si>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</si>
  <si>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</si>
  <si>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</si>
  <si>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</si>
  <si>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</si>
  <si>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</si>
  <si>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</si>
  <si>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</si>
  <si>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</si>
  <si>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</si>
  <si>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</si>
  <si>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</si>
  <si>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</si>
  <si>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</si>
  <si>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</si>
  <si>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</si>
  <si>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</si>
  <si>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</si>
  <si>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</si>
  <si>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</si>
  <si>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</si>
  <si>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</si>
  <si>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</si>
  <si>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</si>
  <si>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</si>
  <si>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</si>
  <si>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</si>
  <si>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</si>
  <si>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</si>
  <si>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</si>
  <si>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</si>
  <si>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</si>
  <si>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</si>
  <si>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</si>
  <si>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</si>
  <si>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</si>
  <si>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</si>
  <si>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</si>
  <si>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</si>
  <si>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</si>
  <si>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</si>
  <si>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</si>
  <si>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</si>
  <si>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</si>
  <si>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</si>
  <si>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</si>
  <si>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</si>
  <si>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</si>
  <si>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</si>
  <si>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</si>
  <si>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</si>
  <si>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</si>
  <si>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</si>
  <si>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</si>
  <si>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</si>
  <si>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</si>
  <si>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</si>
  <si>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</si>
  <si>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</si>
  <si>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</si>
  <si>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</si>
  <si>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</si>
  <si>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</si>
  <si>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</si>
  <si>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</si>
  <si>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</si>
  <si>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</si>
  <si>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</si>
  <si>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</si>
  <si>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</si>
  <si>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</si>
  <si>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</si>
  <si>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</si>
  <si>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</si>
  <si>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</si>
  <si>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</si>
  <si>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</si>
  <si>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</si>
  <si>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</si>
  <si>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</si>
  <si>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</si>
  <si>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</si>
  <si>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</si>
  <si>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</si>
  <si>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</si>
  <si>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</si>
  <si>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</si>
  <si>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</si>
  <si>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</si>
  <si>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</si>
  <si>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</si>
  <si>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</si>
  <si>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</si>
  <si>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</si>
  <si>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</si>
  <si>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</si>
  <si>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</si>
  <si>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</si>
  <si>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</si>
  <si>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</si>
  <si>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</si>
  <si>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</si>
  <si>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</si>
  <si>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</si>
  <si>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</si>
  <si>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</si>
  <si>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</si>
  <si>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</si>
  <si>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</si>
  <si>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</si>
  <si>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</si>
  <si>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</si>
  <si>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</si>
  <si>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</si>
  <si>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</si>
  <si>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</si>
  <si>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</si>
  <si>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</si>
  <si>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</si>
  <si>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</si>
  <si>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</si>
  <si>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</si>
  <si>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</si>
  <si>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</si>
  <si>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</si>
  <si>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</si>
  <si>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</si>
  <si>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</si>
  <si>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</si>
  <si>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</si>
  <si>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</si>
  <si>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</si>
  <si>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</si>
  <si>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</si>
  <si>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</si>
  <si>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</si>
  <si>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</si>
  <si>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</si>
  <si>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</si>
  <si>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</si>
  <si>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</si>
  <si>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</si>
  <si>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</si>
  <si>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</si>
  <si>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</si>
  <si>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</si>
  <si>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</si>
  <si>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</si>
  <si>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</si>
  <si>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</si>
  <si>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</si>
  <si>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</si>
  <si>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</si>
  <si>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</si>
  <si>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</si>
  <si>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</si>
  <si>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</si>
  <si>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</si>
  <si>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</si>
  <si>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</si>
  <si>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</si>
  <si>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</si>
  <si>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</si>
  <si>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</si>
  <si>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</si>
  <si>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</si>
  <si>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</si>
  <si>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</si>
  <si>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</si>
  <si>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</si>
  <si>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</si>
  <si>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</si>
  <si>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</si>
  <si>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</si>
  <si>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</si>
  <si>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</si>
  <si>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</si>
  <si>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</si>
  <si>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</si>
  <si>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</si>
  <si>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</si>
  <si>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</si>
  <si>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</si>
  <si>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</si>
  <si>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</si>
  <si>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</si>
  <si>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</si>
  <si>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</si>
  <si>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</si>
  <si>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</si>
  <si>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</si>
  <si>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</si>
  <si>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</si>
  <si>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</si>
  <si>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</si>
  <si>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</si>
  <si>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</si>
  <si>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</si>
  <si>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</si>
  <si>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</si>
  <si>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</si>
  <si>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</si>
  <si>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</si>
  <si>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</si>
  <si>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</si>
  <si>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</si>
  <si>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</si>
  <si>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</si>
  <si>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</si>
  <si>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</si>
  <si>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</si>
  <si>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</si>
  <si>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</si>
  <si>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</si>
  <si>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</si>
  <si>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</si>
  <si>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</si>
  <si>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</si>
  <si>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</si>
  <si>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</si>
  <si>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</si>
  <si>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</si>
  <si>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</si>
  <si>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</si>
  <si>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</si>
  <si>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</si>
  <si>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</si>
  <si>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</si>
  <si>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</si>
  <si>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</si>
  <si>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</si>
  <si>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</si>
  <si>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</si>
  <si>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</si>
  <si>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</si>
  <si>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</si>
  <si>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</si>
  <si>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</si>
  <si>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</si>
  <si>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</si>
  <si>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</si>
  <si>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</si>
  <si>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</si>
  <si>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</si>
  <si>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</si>
  <si>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</si>
  <si>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</si>
  <si>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</si>
  <si>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</si>
  <si>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</si>
  <si>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</si>
  <si>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</si>
  <si>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</si>
  <si>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</si>
  <si>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</si>
  <si>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</si>
  <si>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</si>
  <si>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</si>
  <si>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</si>
  <si>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</si>
  <si>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</si>
  <si>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</si>
  <si>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</si>
  <si>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</si>
  <si>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</si>
  <si>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</si>
  <si>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</si>
  <si>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</si>
  <si>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</si>
  <si>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</si>
  <si>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</si>
  <si>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</si>
  <si>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</si>
  <si>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</si>
  <si>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</si>
  <si>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NO PCM</t>
  </si>
  <si>
    <t>Sceco cut off at whole area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</si>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</sst>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7" totalsRowShown="0" headerRowDxfId="48" dataDxfId="47" headerRowBorderDxfId="45" tableBorderDxfId="46" totalsRowBorderDxfId="44">
  <autoFilter ref="A1:L5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315.91452175925951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45978.862947685186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45978.862947685186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45978.862947685186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45978.862947685186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45978.862947685186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45978.862947685186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45978.862947685186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45978.862947685186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45978.862947685186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45978.862947685186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45978.862947685186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45978.862947685186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45978.862947685186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45978.862947685186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45978.862947685186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45978.862947685186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45978.862947685186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45978.862947685186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45978.862947685186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45978.862947685186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45978.862947685186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45978.862947685186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45978.862947685186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45978.862947685186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45978.862947685186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45978.862947685186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45978.862947685186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45978.862947685186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45978.862947685186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45978.862947685186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45978.862947685186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45978.862947685186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45978.862947685186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45978.862947685186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45978.862947685186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45978.862947685186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45978.862947685186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45978.862947685186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45978.862947685186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45978.862947685186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45978.862947685186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45978.862947685186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45978.862947685186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45978.862947685186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45978.862947685186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45978.862947685186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45978.862947685186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45978.862947685186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45978.862947685186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45978.862947685186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45978.862947685186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45978.862947685186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45978.862947685186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45978.862947685186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45978.862947685186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45978.862947685186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45978.862947685186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45978.862947685186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45978.862947685186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45978.862947685186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45978.862947685186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45978.862947685186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45978.862947685186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45978.862947685186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45978.862947685186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45978.862947685186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45978.862947685186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45978.862947685186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45978.862947685186</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153.86310972222418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0.12474166666652309</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9.576018518419005E-2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45978.862947685186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45978.862947685186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45978.862947685186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45978.862947685186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45978.862947685186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45978.862947685186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45978.862947685186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45978.862947685186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45978.862947685186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45978.862947685186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45978.862947685186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45978.862947685186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45978.862947685186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45978.862947685186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45978.862947685186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45978.862947685186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45978.862947685186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45978.862947685186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45978.862947685186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45978.862947685186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45978.862947685186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45978.862947685186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45978.862947685186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45978.862947685186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45978.862947685186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45978.862947685186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45978.862947685186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45978.862947685186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45978.862947685186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45978.862947685186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45978.862947685186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45978.862947685186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45978.862947685186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45978.862947685186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45978.862947685186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45978.862947685186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45978.862947685186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45978.862947685186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45978.862947685186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45978.862947685186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45978.862947685186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45978.862947685186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45978.862947685186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45978.862947685186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45978.862947685186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45978.862947685186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45978.862947685186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45978.862947685186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45978.862947685186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45978.862947685186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45978.862947685186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45978.862947685186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45978.862947685186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45978.862947685186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45978.862947685186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45978.862947685186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45978.862947685186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45978.862947685186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45978.862947685186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45978.862947685186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45978.862947685186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45978.862947685186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45978.862947685186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45978.862947685186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45978.862947685186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45978.862947685186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45978.862947685186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45978.862947685186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45978.862947685186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45978.862947685186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45978.862947685186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45978.862947685186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45978.862947685186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45978.862947685186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45978.862947685186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45978.862947685186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45978.862947685186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45978.862947685186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45978.862947685186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45978.862947685186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45978.862947685186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45978.862947685186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45978.862947685186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45978.862947685186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45978.862947685186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45978.862947685186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45978.862947685186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45978.862947685186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45978.862947685186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45978.862947685186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45978.862947685186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45978.862947685186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45978.862947685186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45978.862947685186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45978.862947685186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45978.862947685186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45978.862947685186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45978.862947685186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45978.862947685186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45978.862947685186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45978.862947685186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45978.862947685186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45978.862947685186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45978.862947685186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45978.862947685186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45978.862947685186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45978.862947685186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45978.862947685186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45978.862947685186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45978.862947685186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45978.862947685186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45978.862947685186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45978.862947685186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45978.862947685186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45978.862947685186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45978.862947685186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45978.862947685186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45978.862947685186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45978.862947685186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45978.862947685186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45978.862947685186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45978.862947685186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45978.862947685186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45978.862947685186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45978.862947685186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45978.862947685186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45978.862947685186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45978.862947685186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45978.862947685186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45978.862947685186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45978.862947685186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45978.862947685186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45978.862947685186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45978.862947685186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45978.862947685186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45978.862947685186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45978.862947685186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45978.862947685186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45978.862947685186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45978.862947685186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45978.862947685186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45978.862947685186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45978.862947685186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45978.862947685186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45978.862947685186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45978.862947685186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45978.862947685186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45978.862947685186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45978.862947685186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45978.862947685186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45978.862947685186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45978.862947685186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45978.862947685186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45978.862947685186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45978.862947685186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45978.862947685186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45978.862947685186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45978.862947685186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45978.862947685186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45978.862947685186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45978.862947685186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45978.862947685186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45978.862947685186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45978.862947685186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45978.862947685186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45978.862947685186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45978.862947685186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45978.862947685186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45978.862947685186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45978.862947685186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45978.862947685186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45978.862947685186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45978.862947685186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45978.862947685186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45978.862947685186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45978.862947685186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45978.862947685186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45978.862947685186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45978.862947685186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45978.862947685186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45978.862947685186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45978.862947685186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45978.862947685186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45978.862947685186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45978.862947685186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45978.862947685186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45978.862947685186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45978.862947685186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45978.862947685186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45978.862947685186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45978.862947685186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45978.862947685186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45978.862947685186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45978.862947685186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45978.862947685186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45978.862947685186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45978.862947685186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45978.862947685186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45978.862947685186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45978.862947685186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45978.862947685186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45978.862947685186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45978.862947685186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45978.862947685186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45978.862947685186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45978.862947685186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45978.862947685186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45978.862947685186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45978.862947685186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45978.862947685186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45978.862947685186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45978.862947685186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45978.862947685186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45978.862947685186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45978.862947685186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45978.862947685186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45978.862947685186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45978.862947685186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45978.862947685186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45978.862947685186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45978.862947685186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45978.862947685186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45978.862947685186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45978.862947685186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45978.862947685186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45978.862947685186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45978.862947685186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45978.862947685186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45978.862947685186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45978.862947685186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45978.862947685186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45978.862947685186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45978.862947685186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45978.862947685186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45978.862947685186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45978.862947685186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45978.862947685186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45978.862947685186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45978.862947685186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45978.862947685186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45978.862947685186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45978.862947685186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45978.862947685186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45978.862947685186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45978.862947685186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45978.862947685186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45978.862947685186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45978.862947685186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45978.862947685186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45978.862947685186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45978.862947685186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45978.862947685186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45978.862947685186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45978.862947685186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45978.862947685186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45978.862947685186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45978.862947685186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45978.862947685186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45978.862947685186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45978.862947685186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45978.862947685186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45978.862947685186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45978.862947685186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45978.862947685186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45978.862947685186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45978.862947685186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45978.862947685186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45978.862947685186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45978.862947685186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45978.862947685186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45978.862947685186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45978.862947685186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45978.862947685186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45978.862947685186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45978.862947685186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45978.862947685186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45978.862947685186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45978.862947685186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45978.862947685186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45978.862947685186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45978.862947685186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45978.862947685186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45978.862947685186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45978.862947685186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45978.862947685186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45978.862947685186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45978.862947685186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45978.862947685186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45978.862947685186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45978.862947685186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45978.862947685186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45978.862947685186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45978.862947685186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45978.862947685186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45978.862947685186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45978.862947685186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45978.862947685186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45978.862947685186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45978.862947685186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45978.862947685186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45978.862947685186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45978.862947685186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45978.862947685186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45978.862947685186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45978.862947685186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45978.862947685186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45978.862947685186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45978.862947685186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45978.862947685186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45978.862947685186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45978.862947685186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45978.862947685186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45978.862947685186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45978.862947685186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45978.862947685186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45978.862947685186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45978.862947685186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45978.862947685186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45978.862947685186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45978.862947685186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45978.862947685186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45978.862947685186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45978.862947685186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45978.862947685186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45978.862947685186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45978.862947685186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45978.862947685186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45978.862947685186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45978.862947685186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45978.862947685186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45978.862947685186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45978.862947685186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45978.862947685186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45978.862947685186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45978.862947685186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45978.862947685186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45978.862947685186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45978.862947685186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45978.862947685186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45978.862947685186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45978.862947685186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45978.862947685186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45978.862947685186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45978.862947685186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45978.862947685186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45978.862947685186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45978.862947685186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45978.862947685186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45978.862947685186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45978.862947685186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45978.862947685186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45978.862947685186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45978.862947685186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45978.862947685186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45978.862947685186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45978.862947685186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45978.862947685186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45978.862947685186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45978.862947685186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45978.862947685186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45978.862947685186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45978.862947685186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45978.862947685186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45978.862947685186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45978.862947685186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45978.862947685186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45978.862947685186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45978.862947685186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45978.862947685186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45978.862947685186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45978.862947685186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45978.862947685186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45978.862947685186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45978.862947685186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45978.862947685186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45978.862947685186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45978.862947685186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45978.862947685186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45978.862947685186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45978.862947685186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45978.862947685186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45978.862947685186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45978.862947685186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45978.862947685186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45978.862947685186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45978.862947685186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45978.862947685186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45978.862947685186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45978.862947685186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45978.862947685186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45978.862947685186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45978.862947685186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45978.862947685186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45978.862947685186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45978.862947685186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45978.862947685186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45978.862947685186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45978.862947685186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45978.862947685186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45978.862947685186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45978.862947685186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45978.862947685186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45978.862947685186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45978.862947685186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45978.862947685186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45978.862947685186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45978.862947685186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45978.862947685186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45978.862947685186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45978.862947685186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45978.862947685186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45978.862947685186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45978.862947685186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45978.862947685186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45978.862947685186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45978.862947685186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45978.862947685186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45978.862947685186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45978.862947685186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45978.862947685186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45978.862947685186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45978.862947685186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45978.862947685186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45978.862947685186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45978.862947685186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45978.862947685186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45978.862947685186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45978.862947685186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45978.862947685186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45978.862947685186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45978.862947685186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45978.862947685186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45978.862947685186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45978.862947685186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45978.862947685186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45978.862947685186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45978.862947685186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45978.862947685186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45978.862947685186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45978.862947685186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45978.862947685186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45978.862947685186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45978.862947685186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45978.862947685186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45978.862947685186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45978.862947685186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45978.862947685186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45978.862947685186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45978.862947685186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45978.862947685186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45978.862947685186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45978.862947685186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45978.862947685186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45978.862947685186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45978.862947685186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45978.862947685186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45978.862947685186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45978.862947685186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45978.862947685186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45978.862947685186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45978.862947685186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45978.862947685186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45978.862947685186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45978.862947685186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45978.862947685186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45978.862947685186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45978.862947685186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45978.862947685186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45978.862947685186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45978.862947685186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45978.862947685186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45978.862947685186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45978.862947685186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45978.862947685186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45978.862947685186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45978.862947685186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45978.862947685186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45978.862947685186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45978.862947685186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45978.862947685186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45978.862947685186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45978.862947685186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45978.862947685186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45978.862947685186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45978.862947685186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45978.862947685186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45978.862947685186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45978.862947685186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45978.862947685186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45978.862947685186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45978.862947685186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45978.862947685186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45978.862947685186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45978.862947685186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45978.862947685186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45978.862947685186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45978.862947685186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45978.862947685186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45978.862947685186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45978.862947685186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45978.862947685186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45978.862947685186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45978.862947685186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45978.862947685186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45978.862947685186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45978.862947685186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45978.862947685186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45978.862947685186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45978.862947685186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45978.862947685186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45978.862947685186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45978.862947685186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45978.862947685186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45978.862947685186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45978.862947685186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45978.862947685186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45978.862947685186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45978.862947685186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45978.862947685186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45978.862947685186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45978.862947685186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45978.862947685186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45978.862947685186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45978.862947685186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45978.862947685186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45978.862947685186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45978.862947685186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45978.862947685186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45978.862947685186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45978.862947685186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45978.862947685186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45978.862947685186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45978.862947685186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45978.862947685186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45978.862947685186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45978.862947685186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45978.862947685186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45978.862947685186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45978.862947685186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45978.862947685186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45978.862947685186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45978.862947685186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45978.862947685186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45978.862947685186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45978.862947685186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45978.862947685186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45978.862947685186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45978.862947685186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45978.862947685186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45978.862947685186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45978.862947685186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45978.862947685186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45978.862947685186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45978.862947685186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45978.862947685186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45978.862947685186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45978.862947685186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45978.862947685186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45978.862947685186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45978.862947685186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45978.862947685186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45978.862947685186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45978.862947685186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45978.862947685186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45978.862947685186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45978.862947685186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45978.862947685186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45978.862947685186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45978.862947685186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45978.862947685186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45978.862947685186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45978.862947685186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45978.862947685186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45978.862947685186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45978.862947685186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45978.862947685186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45978.862947685186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45978.862947685186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45978.862947685186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45978.862947685186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45978.862947685186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45978.862947685186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45978.862947685186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45978.862947685186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45978.862947685186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45978.862947685186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45978.862947685186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45978.862947685186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45978.862947685186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45978.862947685186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45978.862947685186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45978.862947685186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45978.862947685186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45978.862947685186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45978.862947685186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45978.862947685186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45978.862947685186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45978.862947685186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45978.862947685186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45978.862947685186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45978.862947685186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45978.862947685186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45978.862947685186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45978.862947685186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45978.862947685186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45978.862947685186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45978.862947685186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45978.862947685186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45978.862947685186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45978.862947685186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45978.862947685186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45978.862947685186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45978.862947685186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45978.862947685186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45978.862947685186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45978.862947685186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45978.862947685186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45978.862947685186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45978.862947685186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45978.862947685186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45978.862947685186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45978.862947685186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45978.862947685186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45978.862947685186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45978.862947685186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45978.862947685186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45978.862947685186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45978.862947685186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45978.862947685186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45978.862947685186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45978.862947685186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45978.862947685186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45978.862947685186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45978.862947685186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45978.862947685186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45978.862947685186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45978.862947685186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45978.862947685186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45978.862947685186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45978.862947685186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45978.862947685186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45978.862947685186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45978.862947685186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45978.862947685186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45978.862947685186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45978.862947685186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45978.862947685186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45978.862947685186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45978.862947685186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45978.862947685186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45978.862947685186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45978.862947685186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45978.862947685186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45978.862947685186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45978.862947685186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45978.862947685186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45978.862947685186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45978.862947685186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45978.862947685186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45978.862947685186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45978.862947685186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45978.862947685186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45978.862947685186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45978.862947685186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45978.862947685186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45978.862947685186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45978.862947685186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45978.862947685186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45978.862947685186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45978.862947685186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45978.862947685186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45978.862947685186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45978.862947685186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45978.862947685186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45978.862947685186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45978.862947685186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45978.862947685186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45978.862947685186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45978.862947685186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45978.862947685186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45978.862947685186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45978.862947685186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45978.862947685186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45978.862947685186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45978.862947685186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45978.862947685186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45978.862947685186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45978.862947685186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45978.862947685186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45978.862947685186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45978.862947685186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45978.862947685186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45978.862947685186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45978.862947685186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45978.862947685186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45978.862947685186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45978.862947685186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45978.862947685186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45978.862947685186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45978.862947685186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45978.862947685186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45978.862947685186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45978.862947685186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45978.862947685186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45978.862947685186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45978.862947685186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45978.862947685186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45978.862947685186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45978.862947685186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45978.862947685186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45978.862947685186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45978.862947685186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45978.862947685186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45978.862947685186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45978.862947685186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45978.862947685186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45978.862947685186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45978.862947685186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45978.862947685186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45978.862947685186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45978.862947685186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45978.862947685186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45978.862947685186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45978.862947685186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45978.862947685186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45978.862947685186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45978.862947685186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45978.862947685186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45978.862947685186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45978.862947685186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45978.862947685186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45978.862947685186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45978.862947685186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45978.862947685186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45978.862947685186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45978.862947685186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45978.862947685186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45978.862947685186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45978.862947685186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45978.862947685186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45978.862947685186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45978.862947685186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45978.862947685186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45978.862947685186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45978.862947685186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45978.862947685186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45978.862947685186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45978.862947685186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45978.862947685186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45978.862947685186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45978.862947685186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45978.862947685186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45978.862947685186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45978.862947685186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45978.862947685186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45978.862947685186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45978.862947685186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45978.862947685186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45978.862947685186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45978.862947685186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45978.862947685186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45978.862947685186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45978.862947685186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45978.862947685186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45978.862947685186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45978.862947685186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45978.862947685186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45978.862947685186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45978.862947685186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45978.862947685186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45978.862947685186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45978.862947685186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45978.862947685186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45978.862947685186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45978.862947685186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45978.862947685186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45978.862947685186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45978.862947685186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45978.862947685186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45978.862947685186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45978.862947685186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45978.862947685186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45978.862947685186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45978.862947685186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45978.862947685186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45978.862947685186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45978.862947685186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45978.862947685186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45978.862947685186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45978.862947685186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45978.862947685186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45978.862947685186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45978.862947685186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45978.862947685186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45978.862947685186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45978.862947685186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45978.862947685186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45978.862947685186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45978.862947685186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45978.862947685186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45978.862947685186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45978.862947685186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45978.862947685186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45978.862947685186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45978.862947685186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45978.862947685186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45978.862947685186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45978.862947685186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45978.862947685186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45978.862947685186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45978.862947685186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45978.862947685186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45978.862947685186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45978.862947685186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45978.862947685186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45978.862947685186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45978.862947685186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45978.862947685186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45978.862947685186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45978.862947685186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45978.862947685186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45978.862947685186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45978.862947685186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45978.862947685186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45978.862947685186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45978.862947685186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45978.862947685186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45978.862947685186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45978.862947685186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45978.862947685186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45978.862947685186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45978.862947685186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45978.862947685186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45978.862947685186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45978.862947685186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45978.862947685186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45978.862947685186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45978.862947685186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45978.862947685186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45978.862947685186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45978.862947685186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45978.862947685186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45978.862947685186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45978.862947685186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45978.862947685186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45978.862947685186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45978.862947685186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45978.862947685186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45978.862947685186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45978.862947685186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45978.862947685186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45978.862947685186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45978.862947685186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45978.862947685186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45978.862947685186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45978.862947685186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45978.862947685186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45978.862947685186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45978.862947685186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45978.862947685186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45978.862947685186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45978.862947685186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45978.862947685186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45978.862947685186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45978.862947685186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45978.862947685186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45978.862947685186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45978.862947685186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45978.862947685186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45978.862947685186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45978.862947685186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45978.862947685186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45978.862947685186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45978.862947685186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45978.862947685186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45978.862947685186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45978.862947685186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45978.862947685186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45978.862947685186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45978.862947685186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45978.862947685186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45978.862947685186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45978.862947685186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45978.862947685186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45978.862947685186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45978.862947685186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45978.862947685186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45978.862947685186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45978.862947685186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45978.862947685186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45978.862947685186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45978.862947685186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45978.862947685186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45978.862947685186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45978.862947685186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45978.862947685186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45978.862947685186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45978.862947685186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45978.862947685186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45978.862947685186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45978.862947685186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45978.862947685186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45978.862947685186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45978.862947685186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45978.862947685186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45978.862947685186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45978.862947685186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45978.862947685186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45978.862947685186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45978.862947685186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45978.862947685186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45978.862947685186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45978.862947685186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45978.862947685186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45978.862947685186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45978.862947685186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45978.862947685186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45978.862947685186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45978.862947685186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45978.862947685186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45978.862947685186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45978.862947685186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45978.862947685186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45978.862947685186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45978.862947685186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45978.862947685186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45978.862947685186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45978.862947685186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45978.862947685186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45978.862947685186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45978.862947685186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45978.862947685186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45978.862947685186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45978.862947685186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45978.862947685186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45978.862947685186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45978.862947685186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45978.862947685186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45978.862947685186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45978.862947685186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45978.862947685186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45978.862947685186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45978.862947685186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45978.862947685186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45978.862947685186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45978.862947685186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45978.862947685186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45978.862947685186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45978.862947685186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45978.862947685186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45978.862947685186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45978.862947685186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45978.862947685186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45978.862947685186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45978.862947685186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45978.862947685186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45978.862947685186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45978.862947685186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45978.862947685186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45978.862947685186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45978.862947685186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45978.862947685186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45978.862947685186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45978.862947685186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45978.862947685186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45978.862947685186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45978.862947685186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45978.862947685186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45978.862947685186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45978.862947685186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45978.862947685186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45978.862947685186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45978.862947685186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45978.862947685186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45978.862947685186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45978.862947685186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45978.862947685186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45978.862947685186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45978.862947685186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45978.862947685186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45978.862947685186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45978.862947685186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45978.862947685186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45978.862947685186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45978.862947685186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45978.862947685186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45978.862947685186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45978.862947685186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45978.862947685186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45978.862947685186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45978.862947685186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45978.862947685186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45978.862947685186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45978.862947685186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45978.862947685186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45978.862947685186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45978.862947685186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45978.862947685186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45978.862947685186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45978.862947685186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45978.862947685186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45978.862947685186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45978.862947685186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45978.862947685186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45978.862947685186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45978.862947685186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45978.862947685186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45978.862947685186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45978.862947685186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45978.862947685186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45978.862947685186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45978.862947685186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45978.862947685186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45978.862947685186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45978.862947685186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45978.862947685186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45978.862947685186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45978.862947685186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45978.862947685186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45978.862947685186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45978.862947685186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45978.862947685186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45978.862947685186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45978.862947685186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45978.862947685186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45978.862947685186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45978.862947685186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45978.862947685186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45978.862947685186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45978.862947685186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45978.862947685186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45978.862947685186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45978.862947685186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45978.862947685186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45978.862947685186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45978.862947685186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45978.862947685186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45978.862947685186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45978.862947685186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45978.862947685186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45978.862947685186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45978.862947685186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45978.862947685186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45978.862947685186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45978.862947685186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45978.862947685186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45978.862947685186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45978.862947685186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45978.862947685186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45978.862947685186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45978.862947685186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45978.862947685186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45978.862947685186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45978.862947685186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45978.862947685186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45978.862947685186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45978.862947685186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45978.862947685186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45978.862947685186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45978.862947685186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45978.862947685186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45978.862947685186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45978.862947685186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45978.862947685186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45978.862947685186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45978.862947685186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45978.862947685186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45978.862947685186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45978.862947685186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45978.862947685186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45978.862947685186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45978.862947685186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45978.862947685186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45978.862947685186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45978.862947685186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45978.862947685186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45978.862947685186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45978.862947685186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45978.862947685186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45978.862947685186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45978.862947685186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45978.862947685186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45978.862947685186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45978.862947685186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45978.862947685186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45978.862947685186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45978.862947685186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45978.862947685186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45978.862947685186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45978.862947685186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45978.862947685186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45978.862947685186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45978.862947685186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45978.862947685186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45978.862947685186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45978.862947685186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45978.862947685186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45978.862947685186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45978.862947685186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45978.862947685186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45978.862947685186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45978.862947685186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45978.862947685186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45978.862947685186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45978.862947685186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45978.862947685186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45978.862947685186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45978.862947685186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45978.862947685186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45978.862947685186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45978.862947685186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45978.862947685186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45978.862947685186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45978.862947685186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45978.862947685186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45978.862947685186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45978.862947685186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45978.862947685186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45978.862947685186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45978.862947685186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45978.862947685186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45978.862947685186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45978.862947685186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45978.862947685186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45978.862947685186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45978.862947685186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45978.862947685186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45978.862947685186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45978.862947685186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45978.862947685186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45978.862947685186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45978.862947685186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45978.862947685186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45978.862947685186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45978.862947685186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45978.862947685186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45978.862947685186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45978.862947685186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45978.862947685186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45978.862947685186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45978.862947685186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45978.862947685186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45978.862947685186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45978.862947685186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45978.862947685186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45978.862947685186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45978.862947685186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45978.862947685186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45978.862947685186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45978.862947685186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45978.862947685186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45978.862947685186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45978.862947685186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45978.862947685186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45978.862947685186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45978.862947685186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45978.862947685186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45978.862947685186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45978.862947685186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45978.862947685186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45978.862947685186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45978.862947685186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45978.862947685186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45978.862947685186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45978.862947685186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45978.862947685186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45978.862947685186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45978.862947685186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45978.862947685186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45978.862947685186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45978.862947685186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45978.862947685186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45978.862947685186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45978.862947685186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45978.862947685186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45978.862947685186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45978.862947685186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45978.862947685186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45978.862947685186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45978.862947685186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45978.862947685186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45978.862947685186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45978.862947685186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7"/>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275.38223009258945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36227</v>
      </c>
      <c r="E3" s="94" t="s">
        <v>39021</v>
      </c>
      <c r="F3" s="95"/>
      <c r="G3" s="96">
        <f ca="1">IFERROR(NOW()-F3,"")</f>
        <v>45978.862947685186</v>
      </c>
      <c r="H3" s="95">
        <v>45978.733784722222</v>
      </c>
      <c r="I3" s="113" t="str">
        <f>IFERROR(VLOOKUP(D3,DB!A:F,6,0),"")</f>
        <v>SCECO</v>
      </c>
      <c r="J3" s="113" t="str">
        <f>IFERROR(VLOOKUP(D3,DB!A:G,7,0),"")</f>
        <v>Dead</v>
      </c>
      <c r="K3" s="97" t="s">
        <v>39112</v>
      </c>
      <c r="L3" s="91" t="str">
        <f>IFERROR(VLOOKUP(D3,DB!A:I,9,0),"")</f>
        <v>Latis</v>
      </c>
    </row>
    <row r="4" spans="1:16" ht="15" customHeight="1">
      <c r="A4" s="113"/>
      <c r="B4" s="113"/>
      <c r="C4" s="93"/>
      <c r="D4" s="91"/>
      <c r="E4" s="94"/>
      <c r="F4" s="95"/>
      <c r="G4" s="96">
        <f ca="1">IFERROR(NOW()-F4,"")</f>
        <v>45978.862947685186</v>
      </c>
      <c r="H4" s="95"/>
      <c r="I4" s="113"/>
      <c r="J4" s="113" t="str">
        <f>IFERROR(VLOOKUP(D4,DB!A:G,7,0),"")</f>
        <v/>
      </c>
      <c r="K4" s="97"/>
      <c r="L4" s="91" t="str">
        <f>IFERROR(VLOOKUP(D4,DB!A:I,9,0),"")</f>
        <v/>
      </c>
    </row>
    <row r="5" spans="1:16" ht="15" customHeight="1">
      <c r="A5" s="113"/>
      <c r="B5" s="113" t="str">
        <f>IFERROR(VLOOKUP(D5,DB!A:K,11,0),"")</f>
        <v/>
      </c>
      <c r="C5" s="93"/>
      <c r="D5" s="91"/>
      <c r="E5" s="94"/>
      <c r="F5" s="95"/>
      <c r="G5" s="96">
        <f ca="1">IFERROR(NOW()-F5,"")</f>
        <v>45978.862947685186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45978.862947685186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45978.862947685186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45978.862947685186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45978.862947685186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45978.862947685186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45978.862947685186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45978.862947685186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45978.862947685186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45978.862947685186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45978.862947685186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45978.862947685186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45978.862947685186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45978.862947685186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45978.862947685186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45978.862947685186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45978.862947685186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45978.862947685186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45978.862947685186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45978.862947685186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45978.862947685186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45978.862947685186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45978.862947685186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45978.862947685186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45978.862947685186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45978.862947685186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45978.862947685186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45978.862947685186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45978.862947685186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45978.862947685186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45978.862947685186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45978.862947685186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45978.862947685186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45978.862947685186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45978.862947685186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45978.862947685186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45978.862947685186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45978.862947685186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45978.862947685186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45978.862947685186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45978.862947685186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45978.862947685186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45978.862947685186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45978.862947685186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45978.862947685186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45978.862947685186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45978.862947685186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45978.862947685186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45978.862947685186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45978.862947685186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45978.862947685186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45978.862947685186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45978.862947685186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45978.862947685186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45978.862947685186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45978.862947685186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45978.862947685186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45978.862947685186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45978.862947685186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45978.862947685186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45978.862947685186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45978.862947685186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45978.862947685186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45978.862947685186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45978.862947685186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45978.862947685186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45978.862947685186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45978.862947685186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45978.862947685186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45978.862947685186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45978.862947685186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45978.862947685186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45978.862947685186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45978.862947685186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45978.862947685186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45978.862947685186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45978.862947685186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45978.862947685186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45978.862947685186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45978.862947685186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45978.862947685186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45978.862947685186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45978.862947685186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45978.862947685186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45978.862947685186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45978.862947685186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45978.862947685186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45978.862947685186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45978.862947685186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45978.862947685186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45978.862947685186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45978.862947685186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45978.862947685186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45978.862947685186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45978.862947685186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45978.862947685186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45978.862947685186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45978.862947685186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45978.862947685186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45978.862947685186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45978.862947685186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45978.862947685186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45978.862947685186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45978.862947685186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45978.862947685186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45978.862947685186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45978.862947685186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45978.862947685186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45978.862947685186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45978.862947685186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45978.862947685186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45978.862947685186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45978.862947685186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45978.862947685186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45978.862947685186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45978.862947685186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45978.862947685186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45978.862947685186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45978.862947685186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45978.862947685186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45978.862947685186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45978.862947685186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45978.862947685186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45978.862947685186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45978.862947685186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45978.862947685186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45978.862947685186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45978.862947685186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45978.862947685186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45978.862947685186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45978.862947685186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45978.862947685186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45978.862947685186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45978.862947685186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45978.862947685186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45978.862947685186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45978.862947685186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45978.862947685186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45978.862947685186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45978.862947685186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45978.862947685186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45978.862947685186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45978.862947685186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45978.862947685186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45978.862947685186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45978.862947685186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45978.862947685186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45978.862947685186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45978.862947685186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45978.862947685186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45978.862947685186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45978.862947685186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45978.862947685186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45978.862947685186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45978.862947685186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45978.862947685186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45978.862947685186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45978.862947685186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45978.862947685186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45978.862947685186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45978.862947685186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45978.862947685186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45978.862947685186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45978.862947685186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45978.862947685186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45978.862947685186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45978.862947685186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45978.862947685186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45978.862947685186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45978.862947685186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45978.862947685186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45978.862947685186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45978.862947685186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45978.862947685186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45978.862947685186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45978.862947685186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45978.862947685186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45978.862947685186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45978.862947685186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45978.862947685186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45978.862947685186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45978.862947685186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45978.862947685186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45978.862947685186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45978.862947685186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45978.862947685186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45978.862947685186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45978.862947685186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45978.862947685186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45978.862947685186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45978.862947685186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45978.862947685186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45978.862947685186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45978.862947685186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45978.862947685186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45978.862947685186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45978.862947685186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45978.862947685186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45978.862947685186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45978.862947685186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45978.862947685186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45978.862947685186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45978.862947685186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45978.862947685186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45978.862947685186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45978.862947685186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45978.862947685186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45978.862947685186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45978.862947685186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45978.862947685186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45978.862947685186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45978.862947685186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45978.862947685186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45978.862947685186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45978.862947685186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45978.862947685186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45978.862947685186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45978.862947685186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45978.862947685186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45978.862947685186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45978.862947685186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45978.862947685186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45978.862947685186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45978.862947685186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45978.862947685186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45978.862947685186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45978.862947685186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45978.862947685186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45978.862947685186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45978.862947685186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45978.862947685186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45978.862947685186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45978.862947685186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45978.862947685186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45978.862947685186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45978.862947685186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45978.862947685186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45978.862947685186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45978.862947685186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45978.862947685186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45978.862947685186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45978.862947685186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45978.862947685186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45978.862947685186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45978.862947685186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45978.862947685186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45978.862947685186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45978.862947685186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45978.862947685186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45978.862947685186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45978.862947685186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45978.862947685186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45978.862947685186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45978.862947685186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45978.862947685186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45978.862947685186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45978.862947685186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45978.862947685186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45978.862947685186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45978.862947685186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45978.862947685186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45978.862947685186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45978.862947685186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45978.862947685186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45978.862947685186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45978.862947685186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45978.862947685186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45978.862947685186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45978.862947685186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45978.862947685186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45978.862947685186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45978.862947685186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45978.862947685186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45978.862947685186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45978.862947685186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45978.862947685186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45978.862947685186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45978.862947685186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45978.862947685186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45978.862947685186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45978.862947685186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45978.862947685186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45978.862947685186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45978.862947685186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45978.862947685186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45978.862947685186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45978.862947685186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45978.862947685186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45978.862947685186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45978.862947685186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45978.862947685186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45978.862947685186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45978.862947685186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45978.862947685186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45978.862947685186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45978.862947685186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45978.862947685186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45978.862947685186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45978.862947685186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45978.862947685186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45978.862947685186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45978.862947685186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45978.862947685186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45978.862947685186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45978.862947685186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45978.862947685186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45978.862947685186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45978.862947685186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45978.862947685186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45978.862947685186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45978.862947685186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45978.862947685186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45978.862947685186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45978.862947685186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45978.862947685186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45978.862947685186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45978.862947685186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45978.862947685186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45978.862947685186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45978.862947685186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45978.862947685186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45978.862947685186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45978.862947685186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45978.862947685186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45978.862947685186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45978.862947685186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45978.862947685186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45978.862947685186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45978.862947685186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45978.862947685186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45978.862947685186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45978.862947685186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45978.862947685186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45978.862947685186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45978.862947685186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45978.862947685186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45978.862947685186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45978.862947685186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45978.862947685186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45978.862947685186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45978.862947685186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45978.862947685186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45978.862947685186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45978.862947685186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45978.862947685186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45978.862947685186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45978.862947685186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45978.862947685186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45978.862947685186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45978.862947685186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45978.862947685186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45978.862947685186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45978.862947685186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45978.862947685186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45978.862947685186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45978.862947685186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45978.862947685186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45978.862947685186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45978.862947685186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45978.862947685186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45978.862947685186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45978.862947685186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45978.862947685186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45978.862947685186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45978.862947685186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45978.862947685186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45978.862947685186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45978.862947685186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45978.862947685186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45978.862947685186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45978.862947685186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45978.862947685186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45978.862947685186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45978.862947685186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45978.862947685186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45978.862947685186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45978.862947685186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45978.862947685186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45978.862947685186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45978.862947685186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45978.862947685186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45978.862947685186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45978.862947685186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45978.862947685186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45978.862947685186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45978.862947685186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45978.862947685186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45978.862947685186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45978.862947685186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45978.862947685186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45978.862947685186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45978.862947685186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45978.862947685186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45978.862947685186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45978.862947685186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45978.862947685186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45978.862947685186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45978.862947685186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45978.862947685186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45978.862947685186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45978.862947685186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45978.862947685186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45978.862947685186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45978.862947685186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45978.862947685186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45978.862947685186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45978.862947685186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45978.862947685186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45978.862947685186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45978.862947685186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45978.862947685186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45978.862947685186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45978.862947685186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45978.862947685186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45978.862947685186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45978.862947685186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45978.862947685186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45978.862947685186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45978.862947685186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45978.862947685186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45978.862947685186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45978.862947685186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45978.862947685186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45978.862947685186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45978.862947685186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45978.862947685186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45978.862947685186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45978.862947685186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45978.862947685186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45978.862947685186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45978.862947685186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45978.862947685186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45978.862947685186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45978.862947685186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45978.862947685186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45978.862947685186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45978.862947685186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45978.862947685186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45978.862947685186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45978.862947685186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45978.862947685186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45978.862947685186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45978.862947685186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45978.862947685186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45978.862947685186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45978.862947685186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45978.862947685186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45978.862947685186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45978.862947685186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45978.862947685186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45978.862947685186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45978.862947685186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45978.862947685186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45978.862947685186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45978.862947685186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45978.862947685186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45978.862947685186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45978.862947685186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45978.862947685186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45978.862947685186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45978.862947685186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45978.862947685186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45978.862947685186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45978.862947685186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45978.862947685186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45978.862947685186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45978.862947685186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45978.862947685186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45978.862947685186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45978.862947685186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45978.862947685186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45978.862947685186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45978.862947685186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45978.862947685186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45978.862947685186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45978.862947685186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45978.862947685186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45978.862947685186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45978.862947685186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45978.862947685186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45978.862947685186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45978.862947685186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45978.862947685186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45978.862947685186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45978.862947685186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45978.862947685186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45978.862947685186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45978.862947685186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45978.862947685186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45978.862947685186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45978.862947685186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45978.862947685186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45978.862947685186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45978.862947685186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45978.862947685186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45978.862947685186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45978.862947685186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45978.862947685186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45978.862947685186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45978.862947685186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45978.862947685186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45978.862947685186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45978.862947685186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45978.862947685186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45978.862947685186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45978.862947685186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45978.862947685186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45978.862947685186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45978.862947685186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45978.862947685186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45978.862947685186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45978.862947685186</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45978.862947685186</v>
      </c>
      <c r="H517" s="95"/>
      <c r="I517" s="113" t="str">
        <f>IFERROR(VLOOKUP(D517,DB!A:F,6,0),"")</f>
        <v/>
      </c>
      <c r="J517" s="113" t="str">
        <f>IFERROR(VLOOKUP(D517,DB!A:G,7,0),"")</f>
        <v/>
      </c>
      <c r="K517" s="97"/>
      <c r="L517" s="91" t="str">
        <f>IFERROR(VLOOKUP(D517,DB!A:I,9,0),"")</f>
        <v/>
      </c>
    </row>
  </sheetData>
  <dataValidations count="2">
    <dataValidation allowBlank="1" showInputMessage="1" showErrorMessage="1" sqref="E1" xr:uid="{A4F81451-56CC-4543-9497-104C4E44EE4B}"/>
    <dataValidation type="list" allowBlank="1" showInputMessage="1" showErrorMessage="1" sqref="E2:E5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87.030887499997334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52.674070370369009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30.201836574073241</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1.3481444444478257</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0.12459120370476739</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45978.862947685186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45978.862947685186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45978.862947685186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45978.862947685186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45978.862947685186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45978.862947685186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45978.862947685186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45978.862947685186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45978.862947685186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45978.862947685186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45978.862947685186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45978.862947685186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45978.862947685186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45978.862947685186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45978.862947685186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45978.862947685186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45978.862947685186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45978.862947685186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45978.862947685186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45978.862947685186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45978.862947685186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45978.862947685186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45978.862947685186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45978.862947685186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45978.862947685186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45978.862947685186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45978.862947685186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45978.862947685186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45978.862947685186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45978.862947685186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45978.862947685186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45978.862947685186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45978.862947685186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45978.862947685186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45978.862947685186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45978.862947685186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45978.862947685186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45978.862947685186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45978.862947685186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45978.862947685186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45978.862947685186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45978.862947685186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45978.862947685186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45978.862947685186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45978.862947685186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45978.862947685186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45978.862947685186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45978.862947685186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45978.862947685186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45978.862947685186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45978.862947685186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45978.862947685186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45978.862947685186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45978.862947685186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45978.862947685186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45978.862947685186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45978.862947685186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45978.862947685186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45978.862947685186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45978.862947685186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45978.862947685186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45978.862947685186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45978.862947685186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45978.862947685186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45978.862947685186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45978.862947685186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45978.862947685186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45978.862947685186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45978.862947685186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45978.862947685186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45978.862947685186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45978.862947685186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45978.862947685186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45978.862947685186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45978.862947685186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45978.862947685186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45978.862947685186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45978.862947685186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45978.862947685186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45978.862947685186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45978.862947685186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45978.862947685186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45978.862947685186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45978.862947685186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45978.862947685186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45978.862947685186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45978.862947685186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45978.862947685186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45978.862947685186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45978.862947685186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45978.862947685186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45978.862947685186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45978.862947685186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45978.862947685186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45978.862947685186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45978.862947685186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45978.862947685186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45978.862947685186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45978.862947685186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45978.862947685186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45978.862947685186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45978.862947685186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45978.862947685186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45978.862947685186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45978.862947685186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45978.862947685186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45978.862947685186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45978.862947685186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45978.862947685186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45978.862947685186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45978.862947685186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45978.862947685186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45978.862947685186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45978.862947685186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45978.862947685186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45978.862947685186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45978.862947685186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45978.862947685186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45978.862947685186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45978.862947685186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45978.862947685186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45978.862947685186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45978.862947685186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45978.862947685186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45978.862947685186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45978.862947685186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45978.862947685186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45978.862947685186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45978.862947685186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45978.862947685186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45978.862947685186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45978.862947685186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45978.862947685186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45978.862947685186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45978.862947685186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45978.862947685186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45978.862947685186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45978.862947685186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45978.862947685186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45978.862947685186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45978.862947685186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45978.862947685186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45978.862947685186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45978.862947685186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45978.862947685186</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45978.862947685186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45978.862947685186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45978.862947685186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45978.862947685186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45978.862947685186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45978.862947685186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45978.862947685186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45978.862947685186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45978.862947685186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45978.862947685186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45978.862947685186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45978.862947685186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45978.862947685186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45978.862947685186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45978.862947685186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45978.862947685186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45978.862947685186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45978.862947685186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45978.862947685186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45978.862947685186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45978.862947685186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45978.862947685186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45978.862947685186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45978.862947685186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45978.862947685186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45978.862947685186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45978.862947685186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45978.862947685186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45978.862947685186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45978.862947685186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45978.862947685186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45978.862947685186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45978.862947685186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45978.862947685186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45978.862947685186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45978.862947685186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45978.862947685186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45978.862947685186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45978.862947685186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45978.862947685186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45978.862947685186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45978.862947685186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45978.862947685186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45978.862947685186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45978.862947685186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45978.862947685186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45978.862947685186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45978.862947685186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45978.862947685186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45978.862947685186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45978.862947685186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45978.862947685186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45978.862947685186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45978.862947685186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45978.862947685186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45978.862947685186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45978.862947685186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45978.862947685186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45978.862947685186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45978.862947685186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45978.862947685186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45978.862947685186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45978.862947685186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45978.862947685186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45978.862947685186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45978.862947685186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45978.862947685186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45978.862947685186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45978.862947685186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45978.862947685186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45978.862947685186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45978.862947685186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45978.862947685186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45978.862947685186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45978.862947685186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45978.862947685186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45978.862947685186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45978.862947685186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45978.862947685186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45978.862947685186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45978.862947685186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45978.862947685186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45978.862947685186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45978.862947685186</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