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17" documentId="120_S{2AC9BD13-BADA-5192-A53E-5A8FF88502F6}" xr6:coauthVersionLast="47" xr6:coauthVersionMax="47" xr10:uidLastSave="{872A240A-DD1F-4F57-AAF1-802F3FE0157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<sst xmlns="http://schemas.openxmlformats.org/spreadsheetml/2006/main" count="181528" uniqueCount="39142">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</sst>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340.15514085648465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2.348576389340451E-2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46003.103566782411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46003.103566782411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46003.103566782411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46003.103566782411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46003.103566782411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46003.103566782411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46003.103566782411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46003.103566782411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46003.103566782411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46003.103566782411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46003.103566782411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46003.103566782411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46003.103566782411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46003.103566782411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46003.103566782411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46003.103566782411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46003.103566782411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46003.103566782411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46003.103566782411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46003.103566782411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46003.103566782411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46003.103566782411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46003.103566782411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46003.103566782411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46003.103566782411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46003.103566782411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46003.103566782411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46003.103566782411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46003.103566782411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46003.103566782411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46003.103566782411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46003.103566782411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46003.103566782411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46003.103566782411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46003.103566782411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46003.103566782411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46003.103566782411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46003.103566782411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46003.103566782411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46003.103566782411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46003.103566782411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46003.103566782411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46003.103566782411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46003.103566782411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46003.103566782411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46003.103566782411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46003.103566782411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46003.103566782411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46003.103566782411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46003.103566782411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46003.103566782411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46003.103566782411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46003.103566782411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46003.103566782411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46003.103566782411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46003.103566782411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46003.103566782411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46003.103566782411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46003.103566782411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46003.103566782411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46003.103566782411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46003.103566782411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46003.103566782411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46003.103566782411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46003.103566782411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46003.103566782411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46003.103566782411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46003.103566782411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46003.103566782411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46003.103566782411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46003.103566782411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46003.103566782411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46003.103566782411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46003.103566782411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46003.103566782411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46003.103566782411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46003.103566782411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46003.103566782411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46003.103566782411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46003.103566782411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46003.103566782411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46003.103566782411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46003.103566782411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46003.103566782411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46003.103566782411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46003.103566782411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46003.103566782411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46003.103566782411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46003.103566782411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46003.103566782411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46003.103566782411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46003.103566782411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46003.103566782411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46003.103566782411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46003.103566782411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46003.103566782411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46003.103566782411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46003.103566782411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46003.103566782411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46003.103566782411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46003.103566782411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46003.103566782411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46003.103566782411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46003.103566782411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46003.103566782411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46003.103566782411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46003.103566782411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46003.103566782411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46003.103566782411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46003.103566782411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46003.103566782411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46003.103566782411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46003.103566782411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46003.103566782411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46003.103566782411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46003.103566782411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46003.103566782411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46003.103566782411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46003.103566782411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46003.103566782411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46003.103566782411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46003.103566782411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46003.103566782411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46003.103566782411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46003.103566782411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46003.103566782411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46003.103566782411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46003.103566782411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46003.103566782411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46003.103566782411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46003.103566782411</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178.10372881944932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18.716147800929321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5.7481848379684379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2.2716570601915009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46003.103566782411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46003.103566782411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46003.103566782411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46003.103566782411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46003.103566782411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46003.103566782411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46003.103566782411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46003.103566782411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46003.103566782411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46003.103566782411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46003.103566782411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46003.103566782411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46003.103566782411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46003.103566782411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46003.103566782411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46003.103566782411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46003.103566782411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46003.103566782411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46003.103566782411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46003.103566782411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46003.103566782411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46003.103566782411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46003.103566782411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46003.103566782411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46003.103566782411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46003.103566782411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46003.103566782411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46003.103566782411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46003.103566782411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46003.103566782411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46003.103566782411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46003.103566782411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46003.103566782411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46003.103566782411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46003.103566782411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46003.103566782411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46003.103566782411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46003.103566782411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46003.103566782411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46003.103566782411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46003.103566782411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46003.103566782411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46003.103566782411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46003.103566782411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46003.103566782411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46003.103566782411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46003.103566782411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46003.103566782411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46003.103566782411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46003.103566782411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46003.103566782411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46003.103566782411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46003.103566782411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46003.103566782411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46003.103566782411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46003.103566782411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46003.103566782411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46003.103566782411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46003.103566782411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46003.103566782411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46003.103566782411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46003.103566782411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46003.103566782411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46003.103566782411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46003.103566782411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46003.103566782411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46003.103566782411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46003.103566782411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46003.103566782411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46003.103566782411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46003.103566782411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46003.103566782411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46003.103566782411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46003.103566782411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46003.103566782411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46003.103566782411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46003.103566782411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46003.103566782411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46003.103566782411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46003.103566782411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46003.103566782411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46003.103566782411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46003.103566782411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46003.103566782411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46003.103566782411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46003.103566782411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46003.103566782411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46003.103566782411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46003.103566782411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46003.103566782411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46003.103566782411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46003.103566782411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46003.103566782411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46003.103566782411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46003.103566782411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46003.103566782411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46003.103566782411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46003.103566782411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46003.103566782411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46003.103566782411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46003.103566782411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46003.103566782411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46003.103566782411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46003.103566782411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46003.103566782411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46003.103566782411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46003.103566782411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46003.103566782411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46003.103566782411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46003.103566782411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46003.103566782411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46003.103566782411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46003.103566782411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46003.103566782411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46003.103566782411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46003.103566782411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46003.103566782411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46003.103566782411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46003.103566782411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46003.103566782411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46003.103566782411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46003.103566782411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46003.103566782411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46003.103566782411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46003.103566782411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46003.103566782411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46003.103566782411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46003.103566782411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46003.103566782411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46003.103566782411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46003.103566782411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46003.103566782411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46003.103566782411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46003.103566782411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46003.103566782411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46003.103566782411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46003.103566782411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46003.103566782411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46003.103566782411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46003.103566782411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46003.103566782411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46003.103566782411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46003.103566782411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46003.103566782411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46003.103566782411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46003.103566782411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46003.103566782411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46003.103566782411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46003.103566782411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46003.103566782411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46003.103566782411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46003.103566782411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46003.103566782411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46003.103566782411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46003.103566782411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46003.103566782411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46003.103566782411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46003.103566782411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46003.103566782411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46003.103566782411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46003.103566782411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46003.103566782411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46003.103566782411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46003.103566782411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46003.103566782411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46003.103566782411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46003.103566782411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46003.103566782411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46003.103566782411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46003.103566782411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46003.103566782411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46003.103566782411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46003.103566782411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46003.103566782411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46003.103566782411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46003.103566782411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46003.103566782411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46003.103566782411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46003.103566782411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46003.103566782411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46003.103566782411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46003.103566782411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46003.103566782411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46003.103566782411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46003.103566782411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46003.103566782411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46003.103566782411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46003.103566782411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46003.103566782411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46003.103566782411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46003.103566782411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46003.103566782411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46003.103566782411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46003.103566782411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46003.103566782411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46003.103566782411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46003.103566782411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46003.103566782411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46003.103566782411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46003.103566782411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46003.103566782411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46003.103566782411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46003.103566782411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46003.103566782411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46003.103566782411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46003.103566782411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46003.103566782411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46003.103566782411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46003.103566782411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46003.103566782411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46003.103566782411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46003.103566782411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46003.103566782411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46003.103566782411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46003.103566782411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46003.103566782411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46003.103566782411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46003.103566782411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46003.103566782411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46003.103566782411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46003.103566782411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46003.103566782411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46003.103566782411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46003.103566782411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46003.103566782411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46003.103566782411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46003.103566782411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46003.103566782411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46003.103566782411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46003.103566782411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46003.103566782411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46003.103566782411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46003.103566782411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46003.103566782411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46003.103566782411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46003.103566782411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46003.103566782411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46003.103566782411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46003.103566782411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46003.103566782411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46003.103566782411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46003.103566782411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46003.103566782411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46003.103566782411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46003.103566782411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46003.103566782411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46003.103566782411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46003.103566782411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46003.103566782411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46003.103566782411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46003.103566782411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46003.103566782411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46003.103566782411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46003.103566782411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46003.103566782411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46003.103566782411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46003.103566782411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46003.103566782411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46003.103566782411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46003.103566782411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46003.103566782411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46003.103566782411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46003.103566782411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46003.103566782411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46003.103566782411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46003.103566782411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46003.103566782411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46003.103566782411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46003.103566782411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46003.103566782411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46003.103566782411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46003.103566782411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46003.103566782411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46003.103566782411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46003.103566782411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46003.103566782411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46003.103566782411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46003.103566782411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46003.103566782411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46003.103566782411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46003.103566782411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46003.103566782411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46003.103566782411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46003.103566782411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46003.103566782411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46003.103566782411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46003.103566782411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46003.103566782411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46003.103566782411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46003.103566782411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46003.103566782411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46003.103566782411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46003.103566782411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46003.103566782411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46003.103566782411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46003.103566782411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46003.103566782411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46003.103566782411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46003.103566782411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46003.103566782411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46003.103566782411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46003.103566782411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46003.103566782411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46003.103566782411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46003.103566782411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46003.103566782411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46003.103566782411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46003.103566782411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46003.103566782411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46003.103566782411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46003.103566782411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46003.103566782411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46003.103566782411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46003.103566782411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46003.103566782411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46003.103566782411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46003.103566782411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46003.103566782411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46003.103566782411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46003.103566782411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46003.103566782411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46003.103566782411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46003.103566782411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46003.103566782411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46003.103566782411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46003.103566782411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46003.103566782411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46003.103566782411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46003.103566782411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46003.103566782411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46003.103566782411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46003.103566782411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46003.103566782411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46003.103566782411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46003.103566782411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46003.103566782411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46003.103566782411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46003.103566782411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46003.103566782411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46003.103566782411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46003.103566782411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46003.103566782411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46003.103566782411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46003.103566782411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46003.103566782411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46003.103566782411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46003.103566782411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46003.103566782411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46003.103566782411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46003.103566782411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46003.103566782411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46003.103566782411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46003.103566782411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46003.103566782411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46003.103566782411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46003.103566782411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46003.103566782411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46003.103566782411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46003.103566782411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46003.103566782411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46003.103566782411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46003.103566782411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46003.103566782411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46003.103566782411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46003.103566782411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46003.103566782411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46003.103566782411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46003.103566782411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46003.103566782411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46003.103566782411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46003.103566782411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46003.103566782411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46003.103566782411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46003.103566782411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46003.103566782411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46003.103566782411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46003.103566782411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46003.103566782411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46003.103566782411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46003.103566782411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46003.103566782411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46003.103566782411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46003.103566782411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46003.103566782411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46003.103566782411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46003.103566782411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46003.103566782411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46003.103566782411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46003.103566782411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46003.103566782411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46003.103566782411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46003.103566782411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46003.103566782411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46003.103566782411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46003.103566782411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46003.103566782411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46003.103566782411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46003.103566782411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46003.103566782411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46003.103566782411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46003.103566782411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46003.103566782411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46003.103566782411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46003.103566782411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46003.103566782411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46003.103566782411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46003.103566782411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46003.103566782411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46003.103566782411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46003.103566782411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46003.103566782411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46003.103566782411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46003.103566782411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46003.103566782411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46003.103566782411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46003.103566782411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46003.103566782411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46003.103566782411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46003.103566782411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46003.103566782411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46003.103566782411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46003.103566782411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46003.103566782411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46003.103566782411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46003.103566782411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46003.103566782411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46003.103566782411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46003.103566782411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46003.103566782411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46003.103566782411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46003.103566782411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46003.103566782411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46003.103566782411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46003.103566782411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46003.103566782411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46003.103566782411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46003.103566782411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46003.103566782411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46003.103566782411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46003.103566782411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46003.103566782411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46003.103566782411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46003.103566782411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46003.103566782411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46003.103566782411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46003.103566782411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46003.103566782411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46003.103566782411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46003.103566782411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46003.103566782411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46003.103566782411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46003.103566782411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46003.103566782411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46003.103566782411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46003.103566782411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46003.103566782411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46003.103566782411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46003.103566782411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46003.103566782411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46003.103566782411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46003.103566782411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46003.103566782411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46003.103566782411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46003.103566782411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46003.103566782411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46003.103566782411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46003.103566782411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46003.103566782411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46003.103566782411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46003.103566782411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46003.103566782411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46003.103566782411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46003.103566782411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46003.103566782411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46003.103566782411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46003.103566782411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46003.103566782411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46003.103566782411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46003.103566782411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46003.103566782411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46003.103566782411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46003.103566782411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46003.103566782411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46003.103566782411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46003.103566782411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46003.103566782411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46003.103566782411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46003.103566782411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46003.103566782411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46003.103566782411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46003.103566782411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46003.103566782411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46003.103566782411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46003.103566782411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46003.103566782411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46003.103566782411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46003.103566782411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46003.103566782411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46003.103566782411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46003.103566782411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46003.103566782411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46003.103566782411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46003.103566782411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46003.103566782411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46003.103566782411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46003.103566782411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46003.103566782411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46003.103566782411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46003.103566782411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46003.103566782411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46003.103566782411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46003.103566782411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46003.103566782411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46003.103566782411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46003.103566782411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46003.103566782411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46003.103566782411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46003.103566782411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46003.103566782411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46003.103566782411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46003.103566782411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46003.103566782411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46003.103566782411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46003.103566782411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46003.103566782411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46003.103566782411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46003.103566782411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46003.103566782411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46003.103566782411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46003.103566782411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46003.103566782411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46003.103566782411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46003.103566782411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46003.103566782411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46003.103566782411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46003.103566782411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46003.103566782411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46003.103566782411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46003.103566782411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46003.103566782411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46003.103566782411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46003.103566782411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46003.103566782411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46003.103566782411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46003.103566782411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46003.103566782411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46003.103566782411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46003.103566782411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46003.103566782411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46003.103566782411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46003.103566782411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46003.103566782411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46003.103566782411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46003.103566782411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46003.103566782411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46003.103566782411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46003.103566782411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46003.103566782411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46003.103566782411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46003.103566782411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46003.103566782411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46003.103566782411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46003.103566782411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46003.103566782411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46003.103566782411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46003.103566782411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46003.103566782411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46003.103566782411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46003.103566782411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46003.103566782411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46003.103566782411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46003.103566782411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46003.103566782411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46003.103566782411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46003.103566782411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46003.103566782411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46003.103566782411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46003.103566782411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46003.103566782411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46003.103566782411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46003.103566782411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46003.103566782411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46003.103566782411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46003.103566782411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46003.103566782411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46003.103566782411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46003.103566782411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46003.103566782411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46003.103566782411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46003.103566782411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46003.103566782411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46003.103566782411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46003.103566782411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46003.103566782411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46003.103566782411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46003.103566782411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46003.103566782411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46003.103566782411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46003.103566782411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46003.103566782411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46003.103566782411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46003.103566782411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46003.103566782411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46003.103566782411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46003.103566782411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46003.103566782411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46003.103566782411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46003.103566782411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46003.103566782411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46003.103566782411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46003.103566782411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46003.103566782411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46003.103566782411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46003.103566782411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46003.103566782411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46003.103566782411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46003.103566782411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46003.103566782411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46003.103566782411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46003.103566782411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46003.103566782411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46003.103566782411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46003.103566782411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46003.103566782411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46003.103566782411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46003.103566782411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46003.103566782411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46003.103566782411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46003.103566782411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46003.103566782411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46003.103566782411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46003.103566782411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46003.103566782411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46003.103566782411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46003.103566782411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46003.103566782411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46003.103566782411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46003.103566782411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46003.103566782411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46003.103566782411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46003.103566782411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46003.103566782411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46003.103566782411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46003.103566782411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46003.103566782411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46003.103566782411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46003.103566782411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46003.103566782411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46003.103566782411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46003.103566782411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46003.103566782411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46003.103566782411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46003.103566782411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46003.103566782411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46003.103566782411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46003.103566782411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46003.103566782411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46003.103566782411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46003.103566782411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46003.103566782411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46003.103566782411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46003.103566782411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46003.103566782411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46003.103566782411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46003.103566782411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46003.103566782411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46003.103566782411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46003.103566782411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46003.103566782411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46003.103566782411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46003.103566782411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46003.103566782411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46003.103566782411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46003.103566782411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46003.103566782411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46003.103566782411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46003.103566782411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46003.103566782411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46003.103566782411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46003.103566782411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46003.103566782411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46003.103566782411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46003.103566782411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46003.103566782411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46003.103566782411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46003.103566782411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46003.103566782411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46003.103566782411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46003.103566782411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46003.103566782411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46003.103566782411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46003.103566782411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46003.103566782411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46003.103566782411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46003.103566782411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46003.103566782411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46003.103566782411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46003.103566782411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46003.103566782411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46003.103566782411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46003.103566782411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46003.103566782411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46003.103566782411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46003.103566782411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46003.103566782411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46003.103566782411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46003.103566782411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46003.103566782411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46003.103566782411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46003.103566782411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46003.103566782411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46003.103566782411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46003.103566782411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46003.103566782411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46003.103566782411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46003.103566782411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46003.103566782411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46003.103566782411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46003.103566782411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46003.103566782411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46003.103566782411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46003.103566782411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46003.103566782411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46003.103566782411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46003.103566782411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46003.103566782411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46003.103566782411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46003.103566782411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46003.103566782411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46003.103566782411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46003.103566782411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46003.103566782411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46003.103566782411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46003.103566782411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46003.103566782411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46003.103566782411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46003.103566782411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46003.103566782411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46003.103566782411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46003.103566782411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46003.103566782411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46003.103566782411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46003.103566782411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46003.103566782411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46003.103566782411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46003.103566782411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46003.103566782411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46003.103566782411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46003.103566782411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46003.103566782411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46003.103566782411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46003.103566782411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46003.103566782411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46003.103566782411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46003.103566782411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46003.103566782411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46003.103566782411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46003.103566782411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46003.103566782411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46003.103566782411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46003.103566782411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46003.103566782411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46003.103566782411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46003.103566782411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46003.103566782411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46003.103566782411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46003.103566782411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46003.103566782411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46003.103566782411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46003.103566782411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46003.103566782411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46003.103566782411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46003.103566782411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46003.103566782411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46003.103566782411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46003.103566782411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46003.103566782411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46003.103566782411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46003.103566782411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46003.103566782411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46003.103566782411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46003.103566782411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46003.103566782411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46003.103566782411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46003.103566782411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46003.103566782411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46003.103566782411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46003.103566782411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46003.103566782411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46003.103566782411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46003.103566782411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46003.103566782411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46003.103566782411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46003.103566782411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46003.103566782411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46003.103566782411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46003.103566782411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46003.103566782411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46003.103566782411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46003.103566782411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46003.103566782411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46003.103566782411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46003.103566782411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46003.103566782411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46003.103566782411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46003.103566782411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46003.103566782411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46003.103566782411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46003.103566782411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46003.103566782411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46003.103566782411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46003.103566782411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46003.103566782411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46003.103566782411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46003.103566782411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46003.103566782411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46003.103566782411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46003.103566782411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46003.103566782411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46003.103566782411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46003.103566782411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46003.103566782411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46003.103566782411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46003.103566782411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46003.103566782411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46003.103566782411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46003.103566782411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46003.103566782411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46003.103566782411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46003.103566782411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46003.103566782411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46003.103566782411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46003.103566782411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46003.103566782411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46003.103566782411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46003.103566782411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46003.103566782411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46003.103566782411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46003.103566782411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46003.103566782411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46003.103566782411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46003.103566782411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46003.103566782411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46003.103566782411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46003.103566782411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46003.103566782411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46003.103566782411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46003.103566782411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46003.103566782411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46003.103566782411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46003.103566782411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46003.103566782411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46003.103566782411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46003.103566782411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46003.103566782411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46003.103566782411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46003.103566782411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46003.103566782411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46003.103566782411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46003.103566782411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46003.103566782411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46003.103566782411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46003.103566782411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46003.103566782411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46003.103566782411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46003.103566782411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46003.103566782411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46003.103566782411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46003.103566782411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46003.103566782411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46003.103566782411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46003.103566782411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46003.103566782411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46003.103566782411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46003.103566782411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46003.103566782411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46003.103566782411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46003.103566782411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46003.103566782411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46003.103566782411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46003.103566782411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46003.103566782411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46003.103566782411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46003.103566782411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46003.103566782411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46003.103566782411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46003.103566782411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46003.103566782411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46003.103566782411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46003.103566782411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46003.103566782411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46003.103566782411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46003.103566782411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46003.103566782411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46003.103566782411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46003.103566782411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46003.103566782411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46003.103566782411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46003.103566782411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46003.103566782411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46003.103566782411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46003.103566782411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46003.103566782411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46003.103566782411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46003.103566782411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46003.103566782411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46003.103566782411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46003.103566782411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46003.103566782411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46003.103566782411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46003.103566782411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46003.103566782411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46003.103566782411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46003.103566782411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46003.103566782411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46003.103566782411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46003.103566782411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46003.103566782411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46003.103566782411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46003.103566782411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46003.103566782411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46003.103566782411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46003.103566782411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46003.103566782411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46003.103566782411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46003.103566782411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46003.103566782411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46003.103566782411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46003.103566782411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46003.103566782411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46003.103566782411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46003.103566782411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46003.103566782411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46003.103566782411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46003.103566782411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46003.103566782411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46003.103566782411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46003.103566782411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46003.103566782411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46003.103566782411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46003.103566782411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46003.103566782411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46003.103566782411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46003.103566782411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46003.103566782411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46003.103566782411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46003.103566782411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46003.103566782411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46003.103566782411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46003.103566782411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46003.103566782411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46003.103566782411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46003.103566782411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46003.103566782411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46003.103566782411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46003.103566782411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46003.103566782411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46003.103566782411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46003.103566782411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46003.103566782411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46003.103566782411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46003.103566782411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46003.103566782411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46003.103566782411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46003.103566782411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46003.103566782411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46003.103566782411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46003.103566782411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46003.103566782411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46003.103566782411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46003.103566782411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46003.103566782411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46003.103566782411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46003.103566782411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46003.103566782411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46003.103566782411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46003.103566782411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46003.103566782411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46003.103566782411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46003.103566782411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46003.103566782411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46003.103566782411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46003.103566782411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46003.103566782411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46003.103566782411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46003.103566782411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46003.103566782411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46003.103566782411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46003.103566782411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46003.103566782411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46003.103566782411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46003.103566782411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46003.103566782411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46003.103566782411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46003.103566782411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46003.103566782411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46003.103566782411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46003.103566782411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46003.103566782411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46003.103566782411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46003.103566782411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46003.103566782411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46003.103566782411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46003.103566782411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46003.103566782411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46003.103566782411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46003.103566782411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46003.103566782411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46003.103566782411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46003.103566782411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46003.103566782411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46003.103566782411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46003.103566782411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46003.103566782411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46003.103566782411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46003.103566782411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46003.103566782411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46003.103566782411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46003.103566782411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46003.103566782411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46003.103566782411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46003.103566782411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46003.103566782411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46003.103566782411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46003.103566782411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46003.103566782411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46003.103566782411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46003.103566782411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46003.103566782411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46003.103566782411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46003.103566782411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46003.103566782411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46003.103566782411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46003.103566782411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46003.103566782411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46003.103566782411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46003.103566782411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46003.103566782411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46003.103566782411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46003.103566782411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46003.103566782411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46003.103566782411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46003.103566782411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46003.103566782411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46003.103566782411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46003.103566782411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46003.103566782411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46003.103566782411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46003.103566782411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46003.103566782411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46003.103566782411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46003.103566782411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46003.103566782411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46003.103566782411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46003.103566782411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46003.103566782411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46003.103566782411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46003.103566782411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46003.103566782411</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299.62284918981459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4.3094232638904941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1.8150115742173512E-2</v>
      </c>
      <c r="H4" s="91">
        <v>46003.078032407408</v>
      </c>
      <c r="I4" s="106" t="str">
        <f>IFERROR(VLOOKUP(D4,DB!A:F,6,0),"")</f>
        <v>SCECO</v>
      </c>
      <c r="J4" s="106" t="str">
        <f>IFERROR(VLOOKUP(D4,DB!A:G,7,0),"")</f>
        <v>Good</v>
      </c>
      <c r="K4" s="93" t="s">
        <v>39128</v>
      </c>
      <c r="L4" s="87" t="str">
        <f>IFERROR(VLOOKUP(D4,DB!A:I,9,0),"")</f>
        <v>Latis</v>
      </c>
    </row>
    <row r="5" spans="1:16" ht="15" customHeight="1">
      <c r="A5" s="106"/>
      <c r="B5" s="106" t="str">
        <f>IFERROR(VLOOKUP(D5,DB!A:K,11,0),"")</f>
        <v/>
      </c>
      <c r="C5" s="89"/>
      <c r="D5" s="87"/>
      <c r="E5" s="90"/>
      <c r="F5" s="91"/>
      <c r="G5" s="92">
        <f t="shared" ca="1" si="1"/>
        <v>46003.103566782411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46003.103566782411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46003.103566782411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46003.103566782411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46003.103566782411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46003.103566782411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46003.103566782411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46003.103566782411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46003.103566782411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46003.103566782411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46003.103566782411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46003.103566782411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46003.103566782411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46003.103566782411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46003.103566782411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46003.103566782411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46003.103566782411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46003.103566782411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46003.103566782411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46003.103566782411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46003.103566782411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46003.103566782411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46003.103566782411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46003.103566782411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46003.103566782411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46003.103566782411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46003.103566782411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46003.103566782411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46003.103566782411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46003.103566782411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46003.103566782411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46003.103566782411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46003.103566782411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46003.103566782411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46003.103566782411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46003.103566782411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46003.103566782411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46003.103566782411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46003.103566782411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46003.103566782411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46003.103566782411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46003.103566782411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46003.103566782411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46003.103566782411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46003.103566782411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46003.103566782411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46003.103566782411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46003.103566782411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46003.103566782411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46003.103566782411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46003.103566782411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46003.103566782411</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111.27150659722247</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76.914689467594144</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54.442455671298376</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21.730268171297212</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5.9960783564820304</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0.98405289352376712</v>
      </c>
      <c r="H7" s="38">
        <v>46002.086875000001</v>
      </c>
      <c r="I7" s="37" t="str">
        <f>IFERROR(VLOOKUP(D7,[1]DB!A:F,6,0),"")</f>
        <v>SCECO</v>
      </c>
      <c r="J7" s="37" t="str">
        <f>IFERROR(VLOOKUP(D7,[1]DB!A:G,7,0),"")</f>
        <v>Good</v>
      </c>
      <c r="K7" s="99" t="s">
        <v>39141</v>
      </c>
      <c r="L7" s="37" t="str">
        <f>IFERROR(VLOOKUP(D7,[1]DB!A:I,9,0),"")</f>
        <v>Latis</v>
      </c>
      <c r="M7" s="37"/>
    </row>
    <row r="8" spans="1:13">
      <c r="A8" s="151"/>
      <c r="B8" s="151" t="str">
        <f>IFERROR(VLOOKUP(D8,[1]DB!A:K,11,0),"")</f>
        <v/>
      </c>
      <c r="C8" s="151"/>
      <c r="D8" s="151"/>
      <c r="E8" s="151"/>
      <c r="F8" s="152"/>
      <c r="G8" s="153">
        <f t="shared" ref="G8:G63" ca="1" si="3">IFERROR(NOW()-F8,"")</f>
        <v>46003.103566782411</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46003.103566782411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46003.103566782411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46003.103566782411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46003.103566782411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46003.103566782411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46003.103566782411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46003.103566782411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46003.103566782411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46003.103566782411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46003.103566782411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46003.103566782411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46003.103566782411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46003.103566782411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46003.103566782411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46003.103566782411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46003.103566782411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46003.103566782411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46003.103566782411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46003.103566782411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46003.103566782411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46003.103566782411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46003.103566782411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46003.103566782411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46003.103566782411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46003.103566782411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46003.103566782411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46003.103566782411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46003.103566782411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46003.103566782411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46003.103566782411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46003.103566782411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46003.103566782411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46003.103566782411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46003.103566782411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46003.103566782411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46003.103566782411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46003.103566782411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46003.103566782411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46003.103566782411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46003.103566782411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46003.103566782411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46003.103566782411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46003.103566782411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46003.103566782411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46003.103566782411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46003.103566782411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46003.103566782411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46003.103566782411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46003.103566782411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46003.103566782411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46003.103566782411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46003.103566782411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46003.103566782411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46003.103566782411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46003.103566782411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46003.103566782411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46003.103566782411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46003.103566782411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46003.103566782411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46003.103566782411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46003.103566782411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46003.103566782411</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46003.103566782411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46003.103566782411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46003.103566782411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46003.103566782411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46003.103566782411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46003.103566782411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46003.103566782411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46003.103566782411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46003.103566782411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46003.103566782411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46003.103566782411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46003.103566782411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46003.103566782411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46003.103566782411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46003.103566782411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46003.103566782411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46003.103566782411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46003.103566782411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46003.103566782411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46003.103566782411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46003.103566782411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46003.103566782411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46003.103566782411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46003.103566782411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46003.103566782411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46003.103566782411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46003.103566782411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46003.103566782411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46003.103566782411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46003.103566782411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46003.103566782411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46003.103566782411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46003.103566782411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46003.103566782411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46003.103566782411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46003.103566782411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46003.103566782411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46003.103566782411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46003.103566782411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46003.103566782411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46003.103566782411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46003.103566782411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46003.103566782411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46003.103566782411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46003.103566782411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46003.103566782411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46003.103566782411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46003.103566782411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46003.103566782411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46003.103566782411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46003.103566782411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46003.103566782411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46003.103566782411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46003.103566782411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46003.103566782411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46003.103566782411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46003.103566782411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46003.103566782411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46003.103566782411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46003.103566782411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46003.103566782411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46003.103566782411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46003.103566782411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46003.103566782411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46003.103566782411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46003.103566782411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46003.103566782411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46003.103566782411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46003.103566782411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46003.103566782411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46003.103566782411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46003.103566782411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46003.103566782411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46003.103566782411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46003.103566782411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46003.103566782411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46003.103566782411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46003.103566782411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46003.103566782411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46003.103566782411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46003.103566782411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46003.103566782411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46003.103566782411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46003.103566782411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46003.103566782411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46003.103566782411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46003.103566782411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46003.103566782411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46003.103566782411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46003.103566782411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46003.103566782411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46003.103566782411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46003.103566782411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46003.103566782411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46003.103566782411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46003.103566782411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46003.103566782411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46003.103566782411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46003.103566782411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46003.103566782411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46003.103566782411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46003.103566782411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46003.103566782411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46003.103566782411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46003.103566782411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46003.103566782411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46003.103566782411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46003.103566782411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46003.103566782411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46003.103566782411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46003.103566782411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46003.103566782411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46003.103566782411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46003.103566782411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46003.103566782411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46003.103566782411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46003.103566782411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46003.103566782411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46003.103566782411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46003.103566782411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46003.103566782411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46003.103566782411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46003.103566782411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46003.103566782411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46003.103566782411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46003.103566782411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46003.103566782411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46003.103566782411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46003.103566782411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46003.103566782411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46003.103566782411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46003.103566782411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46003.103566782411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46003.103566782411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46003.103566782411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46003.103566782411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46003.103566782411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46003.103566782411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46003.103566782411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46003.103566782411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46003.103566782411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46003.103566782411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46003.103566782411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46003.103566782411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46003.103566782411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46003.103566782411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46003.103566782411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46003.103566782411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46003.103566782411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46003.103566782411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46003.103566782411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46003.103566782411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46003.103566782411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46003.103566782411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46003.103566782411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46003.103566782411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46003.103566782411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46003.103566782411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46003.103566782411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46003.103566782411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46003.103566782411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46003.103566782411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46003.103566782411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46003.103566782411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46003.103566782411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46003.103566782411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46003.103566782411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46003.103566782411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46003.103566782411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46003.103566782411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46003.103566782411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46003.103566782411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46003.103566782411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46003.103566782411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46003.103566782411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46003.103566782411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46003.103566782411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46003.103566782411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46003.103566782411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46003.103566782411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46003.103566782411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46003.103566782411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46003.103566782411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46003.103566782411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46003.103566782411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46003.103566782411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46003.103566782411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46003.103566782411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46003.103566782411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46003.103566782411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46003.103566782411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46003.103566782411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46003.103566782411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46003.103566782411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46003.103566782411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46003.103566782411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46003.103566782411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46003.103566782411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46003.103566782411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46003.103566782411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46003.103566782411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46003.103566782411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46003.103566782411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46003.103566782411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46003.103566782411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46003.103566782411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46003.103566782411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46003.103566782411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46003.103566782411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46003.103566782411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46003.103566782411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46003.103566782411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46003.103566782411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46003.103566782411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46003.103566782411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46003.103566782411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46003.103566782411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46003.103566782411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46003.103566782411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46003.103566782411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46003.103566782411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46003.103566782411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46003.103566782411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46003.103566782411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46003.103566782411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46003.103566782411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46003.103566782411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46003.103566782411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46003.103566782411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46003.103566782411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46003.103566782411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46003.103566782411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46003.103566782411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46003.103566782411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46003.103566782411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46003.103566782411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46003.103566782411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46003.103566782411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46003.103566782411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46003.103566782411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46003.103566782411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46003.103566782411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46003.103566782411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46003.103566782411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46003.103566782411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46003.103566782411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46003.103566782411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46003.103566782411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46003.103566782411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46003.103566782411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46003.103566782411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46003.103566782411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46003.103566782411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46003.103566782411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46003.103566782411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46003.103566782411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46003.103566782411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46003.103566782411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46003.103566782411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46003.103566782411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46003.103566782411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46003.103566782411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46003.103566782411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46003.103566782411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46003.103566782411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46003.103566782411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46003.103566782411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46003.103566782411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46003.103566782411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46003.103566782411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46003.103566782411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46003.103566782411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46003.103566782411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46003.103566782411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46003.103566782411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46003.103566782411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46003.103566782411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46003.103566782411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46003.103566782411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46003.103566782411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46003.103566782411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46003.103566782411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46003.103566782411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46003.103566782411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46003.103566782411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46003.103566782411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46003.103566782411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46003.103566782411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46003.103566782411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46003.103566782411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46003.103566782411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46003.103566782411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46003.103566782411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46003.103566782411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46003.103566782411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46003.103566782411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46003.103566782411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46003.103566782411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46003.103566782411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46003.103566782411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46003.103566782411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46003.103566782411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46003.103566782411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46003.103566782411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46003.103566782411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46003.103566782411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46003.103566782411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46003.103566782411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46003.103566782411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46003.103566782411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46003.103566782411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46003.103566782411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46003.103566782411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46003.103566782411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46003.103566782411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46003.103566782411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46003.103566782411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46003.103566782411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46003.103566782411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46003.103566782411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46003.103566782411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46003.103566782411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46003.103566782411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46003.103566782411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46003.103566782411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46003.103566782411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46003.103566782411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46003.103566782411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46003.103566782411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46003.103566782411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46003.103566782411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46003.103566782411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46003.103566782411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46003.103566782411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46003.103566782411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46003.103566782411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46003.103566782411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46003.103566782411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46003.103566782411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46003.103566782411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46003.103566782411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46003.103566782411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46003.103566782411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46003.103566782411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46003.103566782411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46003.103566782411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46003.103566782411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46003.103566782411</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46003.103566782411</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